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nti Corrupción\Desktop\Rendicion de cuentas al ciudadano 2022\"/>
    </mc:Choice>
  </mc:AlternateContent>
  <bookViews>
    <workbookView xWindow="0" yWindow="0" windowWidth="23040" windowHeight="9192"/>
  </bookViews>
  <sheets>
    <sheet name="Hoja1" sheetId="1" r:id="rId1"/>
  </sheets>
  <externalReferences>
    <externalReference r:id="rId2"/>
    <externalReference r:id="rId3"/>
  </externalReferenc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28" i="1" l="1"/>
  <c r="F326" i="1"/>
  <c r="F325" i="1"/>
  <c r="F324" i="1"/>
  <c r="F323" i="1"/>
  <c r="F322" i="1"/>
  <c r="F321" i="1"/>
  <c r="E320" i="1"/>
  <c r="E329" i="1" s="1"/>
  <c r="E327" i="1" s="1"/>
  <c r="D320" i="1"/>
  <c r="F319" i="1"/>
  <c r="F318" i="1"/>
  <c r="F317" i="1"/>
  <c r="F316" i="1"/>
  <c r="F315" i="1"/>
  <c r="F314" i="1"/>
  <c r="F313" i="1"/>
  <c r="F312" i="1"/>
  <c r="F311" i="1"/>
  <c r="F310" i="1"/>
  <c r="F309" i="1"/>
  <c r="F308" i="1"/>
  <c r="F307" i="1"/>
  <c r="F306" i="1"/>
  <c r="F305" i="1"/>
  <c r="E304" i="1"/>
  <c r="D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E272" i="1"/>
  <c r="D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E241" i="1"/>
  <c r="D241" i="1"/>
  <c r="F240" i="1"/>
  <c r="F272" i="1" l="1"/>
  <c r="F304" i="1"/>
  <c r="F241" i="1"/>
  <c r="F329" i="1" s="1"/>
  <c r="F327" i="1" s="1"/>
  <c r="D329" i="1"/>
  <c r="F320" i="1"/>
  <c r="G149" i="1" l="1"/>
  <c r="G150" i="1"/>
  <c r="G201" i="1"/>
  <c r="G202" i="1"/>
  <c r="A122" i="1"/>
  <c r="B122" i="1"/>
  <c r="C122" i="1"/>
  <c r="D122" i="1"/>
  <c r="E122" i="1"/>
  <c r="F122" i="1"/>
  <c r="A123" i="1"/>
  <c r="B123" i="1"/>
  <c r="C123" i="1"/>
  <c r="D123" i="1"/>
  <c r="E123" i="1"/>
  <c r="F123" i="1"/>
  <c r="A124" i="1"/>
  <c r="B124" i="1"/>
  <c r="C124" i="1"/>
  <c r="D124" i="1"/>
  <c r="E124" i="1"/>
  <c r="F124" i="1"/>
  <c r="A125" i="1"/>
  <c r="B125" i="1"/>
  <c r="C125" i="1"/>
  <c r="D125" i="1"/>
  <c r="E125" i="1"/>
  <c r="F125" i="1"/>
  <c r="A126" i="1"/>
  <c r="B126" i="1"/>
  <c r="C126" i="1"/>
  <c r="D126" i="1"/>
  <c r="E126" i="1"/>
  <c r="F126" i="1"/>
  <c r="A127" i="1"/>
  <c r="B127" i="1"/>
  <c r="C127" i="1"/>
  <c r="D127" i="1"/>
  <c r="E127" i="1"/>
  <c r="F127" i="1"/>
  <c r="A128" i="1"/>
  <c r="B128" i="1"/>
  <c r="C128" i="1"/>
  <c r="D128" i="1"/>
  <c r="E128" i="1"/>
  <c r="F128" i="1"/>
  <c r="A129" i="1"/>
  <c r="B129" i="1"/>
  <c r="C129" i="1"/>
  <c r="D129" i="1"/>
  <c r="E129" i="1"/>
  <c r="F129" i="1"/>
  <c r="A130" i="1"/>
  <c r="B130" i="1"/>
  <c r="C130" i="1"/>
  <c r="D130" i="1"/>
  <c r="E130" i="1"/>
  <c r="F130" i="1"/>
  <c r="A131" i="1"/>
  <c r="B131" i="1"/>
  <c r="C131" i="1"/>
  <c r="D131" i="1"/>
  <c r="E131" i="1"/>
  <c r="F131" i="1"/>
  <c r="A132" i="1"/>
  <c r="B132" i="1"/>
  <c r="C132" i="1"/>
  <c r="D132" i="1"/>
  <c r="E132" i="1"/>
  <c r="F132" i="1"/>
  <c r="A133" i="1"/>
  <c r="B133" i="1"/>
  <c r="C133" i="1"/>
  <c r="D133" i="1"/>
  <c r="E133" i="1"/>
  <c r="F133" i="1"/>
  <c r="A134" i="1"/>
  <c r="B134" i="1"/>
  <c r="C134" i="1"/>
  <c r="D134" i="1"/>
  <c r="E134" i="1"/>
  <c r="F134" i="1"/>
  <c r="A135" i="1"/>
  <c r="B135" i="1"/>
  <c r="C135" i="1"/>
  <c r="D135" i="1"/>
  <c r="E135" i="1"/>
  <c r="F135" i="1"/>
  <c r="A136" i="1"/>
  <c r="B136" i="1"/>
  <c r="C136" i="1"/>
  <c r="D136" i="1"/>
  <c r="E136" i="1"/>
  <c r="F136" i="1"/>
  <c r="A137" i="1"/>
  <c r="B137" i="1"/>
  <c r="C137" i="1"/>
  <c r="D137" i="1"/>
  <c r="E137" i="1"/>
  <c r="F137" i="1"/>
  <c r="A138" i="1"/>
  <c r="B138" i="1"/>
  <c r="C138" i="1"/>
  <c r="D138" i="1"/>
  <c r="E138" i="1"/>
  <c r="F138" i="1"/>
  <c r="A139" i="1"/>
  <c r="B139" i="1"/>
  <c r="C139" i="1"/>
  <c r="D139" i="1"/>
  <c r="E139" i="1"/>
  <c r="F139" i="1"/>
  <c r="A140" i="1"/>
  <c r="B140" i="1"/>
  <c r="C140" i="1"/>
  <c r="D140" i="1"/>
  <c r="E140" i="1"/>
  <c r="F140" i="1"/>
  <c r="A141" i="1"/>
  <c r="B141" i="1"/>
  <c r="C141" i="1"/>
  <c r="D141" i="1"/>
  <c r="E141" i="1"/>
  <c r="F141" i="1"/>
  <c r="A142" i="1"/>
  <c r="B142" i="1"/>
  <c r="C142" i="1"/>
  <c r="D142" i="1"/>
  <c r="E142" i="1"/>
  <c r="F142" i="1"/>
  <c r="A143" i="1"/>
  <c r="B143" i="1"/>
  <c r="C143" i="1"/>
  <c r="D143" i="1"/>
  <c r="E143" i="1"/>
  <c r="F143" i="1"/>
  <c r="A144" i="1"/>
  <c r="B144" i="1"/>
  <c r="C144" i="1"/>
  <c r="D144" i="1"/>
  <c r="E144" i="1"/>
  <c r="F144" i="1"/>
  <c r="A145" i="1"/>
  <c r="B145" i="1"/>
  <c r="C145" i="1"/>
  <c r="D145" i="1"/>
  <c r="E145" i="1"/>
  <c r="F145" i="1"/>
  <c r="A146" i="1"/>
  <c r="B146" i="1"/>
  <c r="C146" i="1"/>
  <c r="D146" i="1"/>
  <c r="E146" i="1"/>
  <c r="F146" i="1"/>
  <c r="A147" i="1"/>
  <c r="B147" i="1"/>
  <c r="C147" i="1"/>
  <c r="D147" i="1"/>
  <c r="E147" i="1"/>
  <c r="F147" i="1"/>
  <c r="A148" i="1"/>
  <c r="B148" i="1"/>
  <c r="C148" i="1"/>
  <c r="D148" i="1"/>
  <c r="E148" i="1"/>
  <c r="F148" i="1"/>
  <c r="A149" i="1"/>
  <c r="B149" i="1"/>
  <c r="C149" i="1"/>
  <c r="D149" i="1"/>
  <c r="E149" i="1"/>
  <c r="F149" i="1"/>
  <c r="A150" i="1"/>
  <c r="B150" i="1"/>
  <c r="C150" i="1"/>
  <c r="D150" i="1"/>
  <c r="E150" i="1"/>
  <c r="F150" i="1"/>
  <c r="A151" i="1"/>
  <c r="B151" i="1"/>
  <c r="C151" i="1"/>
  <c r="D151" i="1"/>
  <c r="E151" i="1"/>
  <c r="F151" i="1"/>
  <c r="A152" i="1"/>
  <c r="B152" i="1"/>
  <c r="C152" i="1"/>
  <c r="D152" i="1"/>
  <c r="E152" i="1"/>
  <c r="F152" i="1"/>
  <c r="A153" i="1"/>
  <c r="B153" i="1"/>
  <c r="C153" i="1"/>
  <c r="D153" i="1"/>
  <c r="E153" i="1"/>
  <c r="F153" i="1"/>
  <c r="A154" i="1"/>
  <c r="B154" i="1"/>
  <c r="C154" i="1"/>
  <c r="D154" i="1"/>
  <c r="E154" i="1"/>
  <c r="F154" i="1"/>
  <c r="A155" i="1"/>
  <c r="B155" i="1"/>
  <c r="C155" i="1"/>
  <c r="D155" i="1"/>
  <c r="E155" i="1"/>
  <c r="F155" i="1"/>
  <c r="A156" i="1"/>
  <c r="B156" i="1"/>
  <c r="C156" i="1"/>
  <c r="D156" i="1"/>
  <c r="E156" i="1"/>
  <c r="F156" i="1"/>
  <c r="A157" i="1"/>
  <c r="B157" i="1"/>
  <c r="C157" i="1"/>
  <c r="D157" i="1"/>
  <c r="E157" i="1"/>
  <c r="F157" i="1"/>
  <c r="A158" i="1"/>
  <c r="B158" i="1"/>
  <c r="C158" i="1"/>
  <c r="D158" i="1"/>
  <c r="E158" i="1"/>
  <c r="F158" i="1"/>
  <c r="A159" i="1"/>
  <c r="B159" i="1"/>
  <c r="C159" i="1"/>
  <c r="D159" i="1"/>
  <c r="E159" i="1"/>
  <c r="F159" i="1"/>
  <c r="A160" i="1"/>
  <c r="B160" i="1"/>
  <c r="C160" i="1"/>
  <c r="D160" i="1"/>
  <c r="E160" i="1"/>
  <c r="F160" i="1"/>
  <c r="A161" i="1"/>
  <c r="B161" i="1"/>
  <c r="C161" i="1"/>
  <c r="D161" i="1"/>
  <c r="E161" i="1"/>
  <c r="F161" i="1"/>
  <c r="A162" i="1"/>
  <c r="B162" i="1"/>
  <c r="C162" i="1"/>
  <c r="D162" i="1"/>
  <c r="E162" i="1"/>
  <c r="F162" i="1"/>
  <c r="A163" i="1"/>
  <c r="B163" i="1"/>
  <c r="C163" i="1"/>
  <c r="D163" i="1"/>
  <c r="E163" i="1"/>
  <c r="F163" i="1"/>
  <c r="A164" i="1"/>
  <c r="B164" i="1"/>
  <c r="C164" i="1"/>
  <c r="D164" i="1"/>
  <c r="E164" i="1"/>
  <c r="F164" i="1"/>
  <c r="A165" i="1"/>
  <c r="B165" i="1"/>
  <c r="C165" i="1"/>
  <c r="D165" i="1"/>
  <c r="E165" i="1"/>
  <c r="F165" i="1"/>
  <c r="A166" i="1"/>
  <c r="B166" i="1"/>
  <c r="C166" i="1"/>
  <c r="D166" i="1"/>
  <c r="E166" i="1"/>
  <c r="F166" i="1"/>
  <c r="A167" i="1"/>
  <c r="B167" i="1"/>
  <c r="C167" i="1"/>
  <c r="D167" i="1"/>
  <c r="E167" i="1"/>
  <c r="F167" i="1"/>
  <c r="A168" i="1"/>
  <c r="B168" i="1"/>
  <c r="C168" i="1"/>
  <c r="D168" i="1"/>
  <c r="E168" i="1"/>
  <c r="F168" i="1"/>
  <c r="A169" i="1"/>
  <c r="B169" i="1"/>
  <c r="C169" i="1"/>
  <c r="D169" i="1"/>
  <c r="E169" i="1"/>
  <c r="F169" i="1"/>
  <c r="A170" i="1"/>
  <c r="B170" i="1"/>
  <c r="C170" i="1"/>
  <c r="D170" i="1"/>
  <c r="E170" i="1"/>
  <c r="F170" i="1"/>
  <c r="A171" i="1"/>
  <c r="B171" i="1"/>
  <c r="C171" i="1"/>
  <c r="D171" i="1"/>
  <c r="E171" i="1"/>
  <c r="F171" i="1"/>
  <c r="A172" i="1"/>
  <c r="B172" i="1"/>
  <c r="C172" i="1"/>
  <c r="D172" i="1"/>
  <c r="E172" i="1"/>
  <c r="F172" i="1"/>
  <c r="A173" i="1"/>
  <c r="B173" i="1"/>
  <c r="C173" i="1"/>
  <c r="D173" i="1"/>
  <c r="E173" i="1"/>
  <c r="F173" i="1"/>
  <c r="A174" i="1"/>
  <c r="B174" i="1"/>
  <c r="C174" i="1"/>
  <c r="D174" i="1"/>
  <c r="E174" i="1"/>
  <c r="F174" i="1"/>
  <c r="A175" i="1"/>
  <c r="B175" i="1"/>
  <c r="C175" i="1"/>
  <c r="D175" i="1"/>
  <c r="E175" i="1"/>
  <c r="F175" i="1"/>
  <c r="A176" i="1"/>
  <c r="B176" i="1"/>
  <c r="C176" i="1"/>
  <c r="D176" i="1"/>
  <c r="E176" i="1"/>
  <c r="F176" i="1"/>
  <c r="A177" i="1"/>
  <c r="B177" i="1"/>
  <c r="C177" i="1"/>
  <c r="D177" i="1"/>
  <c r="E177" i="1"/>
  <c r="F177" i="1"/>
  <c r="A178" i="1"/>
  <c r="B178" i="1"/>
  <c r="C178" i="1"/>
  <c r="D178" i="1"/>
  <c r="E178" i="1"/>
  <c r="F178" i="1"/>
  <c r="A179" i="1"/>
  <c r="B179" i="1"/>
  <c r="C179" i="1"/>
  <c r="D179" i="1"/>
  <c r="E179" i="1"/>
  <c r="F179" i="1"/>
  <c r="A180" i="1"/>
  <c r="B180" i="1"/>
  <c r="C180" i="1"/>
  <c r="D180" i="1"/>
  <c r="E180" i="1"/>
  <c r="F180" i="1"/>
  <c r="A181" i="1"/>
  <c r="B181" i="1"/>
  <c r="C181" i="1"/>
  <c r="D181" i="1"/>
  <c r="E181" i="1"/>
  <c r="F181" i="1"/>
  <c r="A182" i="1"/>
  <c r="B182" i="1"/>
  <c r="C182" i="1"/>
  <c r="D182" i="1"/>
  <c r="E182" i="1"/>
  <c r="F182" i="1"/>
  <c r="A183" i="1"/>
  <c r="B183" i="1"/>
  <c r="C183" i="1"/>
  <c r="D183" i="1"/>
  <c r="E183" i="1"/>
  <c r="F183" i="1"/>
  <c r="A184" i="1"/>
  <c r="B184" i="1"/>
  <c r="C184" i="1"/>
  <c r="D184" i="1"/>
  <c r="E184" i="1"/>
  <c r="F184" i="1"/>
  <c r="A185" i="1"/>
  <c r="B185" i="1"/>
  <c r="C185" i="1"/>
  <c r="D185" i="1"/>
  <c r="E185" i="1"/>
  <c r="F185" i="1"/>
  <c r="A186" i="1"/>
  <c r="B186" i="1"/>
  <c r="C186" i="1"/>
  <c r="D186" i="1"/>
  <c r="E186" i="1"/>
  <c r="F186" i="1"/>
  <c r="A187" i="1"/>
  <c r="B187" i="1"/>
  <c r="C187" i="1"/>
  <c r="D187" i="1"/>
  <c r="E187" i="1"/>
  <c r="F187" i="1"/>
  <c r="A188" i="1"/>
  <c r="B188" i="1"/>
  <c r="C188" i="1"/>
  <c r="D188" i="1"/>
  <c r="E188" i="1"/>
  <c r="F188" i="1"/>
  <c r="A189" i="1"/>
  <c r="B189" i="1"/>
  <c r="C189" i="1"/>
  <c r="D189" i="1"/>
  <c r="E189" i="1"/>
  <c r="F189" i="1"/>
  <c r="A190" i="1"/>
  <c r="B190" i="1"/>
  <c r="C190" i="1"/>
  <c r="D190" i="1"/>
  <c r="E190" i="1"/>
  <c r="F190" i="1"/>
  <c r="A191" i="1"/>
  <c r="B191" i="1"/>
  <c r="C191" i="1"/>
  <c r="D191" i="1"/>
  <c r="E191" i="1"/>
  <c r="F191" i="1"/>
  <c r="A192" i="1"/>
  <c r="B192" i="1"/>
  <c r="C192" i="1"/>
  <c r="D192" i="1"/>
  <c r="E192" i="1"/>
  <c r="F192" i="1"/>
  <c r="A193" i="1"/>
  <c r="B193" i="1"/>
  <c r="C193" i="1"/>
  <c r="D193" i="1"/>
  <c r="E193" i="1"/>
  <c r="F193" i="1"/>
  <c r="A194" i="1"/>
  <c r="B194" i="1"/>
  <c r="C194" i="1"/>
  <c r="D194" i="1"/>
  <c r="E194" i="1"/>
  <c r="F194" i="1"/>
  <c r="A195" i="1"/>
  <c r="B195" i="1"/>
  <c r="C195" i="1"/>
  <c r="D195" i="1"/>
  <c r="E195" i="1"/>
  <c r="F195" i="1"/>
  <c r="A196" i="1"/>
  <c r="B196" i="1"/>
  <c r="C196" i="1"/>
  <c r="D196" i="1"/>
  <c r="E196" i="1"/>
  <c r="F196" i="1"/>
  <c r="A197" i="1"/>
  <c r="B197" i="1"/>
  <c r="C197" i="1"/>
  <c r="D197" i="1"/>
  <c r="E197" i="1"/>
  <c r="F197" i="1"/>
  <c r="A198" i="1"/>
  <c r="B198" i="1"/>
  <c r="C198" i="1"/>
  <c r="D198" i="1"/>
  <c r="E198" i="1"/>
  <c r="F198" i="1"/>
  <c r="A199" i="1"/>
  <c r="B199" i="1"/>
  <c r="C199" i="1"/>
  <c r="D199" i="1"/>
  <c r="E199" i="1"/>
  <c r="F199" i="1"/>
  <c r="A200" i="1"/>
  <c r="B200" i="1"/>
  <c r="C200" i="1"/>
  <c r="D200" i="1"/>
  <c r="E200" i="1"/>
  <c r="F200" i="1"/>
  <c r="A201" i="1"/>
  <c r="B201" i="1"/>
  <c r="C201" i="1"/>
  <c r="D201" i="1"/>
  <c r="E201" i="1"/>
  <c r="F201" i="1"/>
  <c r="A202" i="1"/>
  <c r="B202" i="1"/>
  <c r="C202" i="1"/>
  <c r="D202" i="1"/>
  <c r="E202" i="1"/>
  <c r="F202" i="1"/>
  <c r="A203" i="1"/>
  <c r="B203" i="1"/>
  <c r="C203" i="1"/>
  <c r="D203" i="1"/>
  <c r="E203" i="1"/>
  <c r="F203" i="1"/>
  <c r="A204" i="1"/>
  <c r="B204" i="1"/>
  <c r="C204" i="1"/>
  <c r="D204" i="1"/>
  <c r="E204" i="1"/>
  <c r="F204" i="1"/>
  <c r="A205" i="1"/>
  <c r="B205" i="1"/>
  <c r="C205" i="1"/>
  <c r="D205" i="1"/>
  <c r="E205" i="1"/>
  <c r="F205" i="1"/>
  <c r="A206" i="1"/>
  <c r="B206" i="1"/>
  <c r="C206" i="1"/>
  <c r="D206" i="1"/>
  <c r="E206" i="1"/>
  <c r="F206" i="1"/>
  <c r="A207" i="1"/>
  <c r="B207" i="1"/>
  <c r="C207" i="1"/>
  <c r="D207" i="1"/>
  <c r="E207" i="1"/>
  <c r="F207" i="1"/>
  <c r="A208" i="1"/>
  <c r="B208" i="1"/>
  <c r="C208" i="1"/>
  <c r="D208" i="1"/>
  <c r="E208" i="1"/>
  <c r="F208" i="1"/>
  <c r="A209" i="1"/>
  <c r="B209" i="1"/>
  <c r="C209" i="1"/>
  <c r="D209" i="1"/>
  <c r="E209" i="1"/>
  <c r="F209" i="1"/>
  <c r="A210" i="1"/>
  <c r="B210" i="1"/>
  <c r="C210" i="1"/>
  <c r="D210" i="1"/>
  <c r="E210" i="1"/>
  <c r="F210" i="1"/>
  <c r="A211" i="1"/>
  <c r="B211" i="1"/>
  <c r="C211" i="1"/>
  <c r="D211" i="1"/>
  <c r="E211" i="1"/>
  <c r="F211" i="1"/>
  <c r="A212" i="1"/>
  <c r="B212" i="1"/>
  <c r="C212" i="1"/>
  <c r="D212" i="1"/>
  <c r="E212" i="1"/>
  <c r="F212" i="1"/>
  <c r="A213" i="1"/>
  <c r="B213" i="1"/>
  <c r="C213" i="1"/>
  <c r="D213" i="1"/>
  <c r="E213" i="1"/>
  <c r="F213" i="1"/>
  <c r="A214" i="1"/>
  <c r="B214" i="1"/>
  <c r="C214" i="1"/>
  <c r="D214" i="1"/>
  <c r="E214" i="1"/>
  <c r="F214" i="1"/>
  <c r="A215" i="1"/>
  <c r="B215" i="1"/>
  <c r="C215" i="1"/>
  <c r="D215" i="1"/>
  <c r="E215" i="1"/>
  <c r="F215" i="1"/>
  <c r="A216" i="1"/>
  <c r="B216" i="1"/>
  <c r="C216" i="1"/>
  <c r="D216" i="1"/>
  <c r="E216" i="1"/>
  <c r="F216" i="1"/>
  <c r="A217" i="1"/>
  <c r="B217" i="1"/>
  <c r="C217" i="1"/>
  <c r="D217" i="1"/>
  <c r="E217" i="1"/>
  <c r="F217" i="1"/>
  <c r="A218" i="1"/>
  <c r="B218" i="1"/>
  <c r="C218" i="1"/>
  <c r="D218" i="1"/>
  <c r="E218" i="1"/>
  <c r="F218" i="1"/>
  <c r="A219" i="1"/>
  <c r="B219" i="1"/>
  <c r="C219" i="1"/>
  <c r="D219" i="1"/>
  <c r="E219" i="1"/>
  <c r="F219" i="1"/>
  <c r="A220" i="1"/>
  <c r="B220" i="1"/>
  <c r="C220" i="1"/>
  <c r="D220" i="1"/>
  <c r="E220" i="1"/>
  <c r="F220" i="1"/>
  <c r="A221" i="1"/>
  <c r="B221" i="1"/>
  <c r="C221" i="1"/>
  <c r="D221" i="1"/>
  <c r="E221" i="1"/>
  <c r="F221" i="1"/>
  <c r="A222" i="1"/>
  <c r="B222" i="1"/>
  <c r="C222" i="1"/>
  <c r="D222" i="1"/>
  <c r="E222" i="1"/>
  <c r="F222" i="1"/>
  <c r="A223" i="1"/>
  <c r="B223" i="1"/>
  <c r="C223" i="1"/>
  <c r="D223" i="1"/>
  <c r="E223" i="1"/>
  <c r="F223" i="1"/>
  <c r="A224" i="1"/>
  <c r="B224" i="1"/>
  <c r="C224" i="1"/>
  <c r="D224" i="1"/>
  <c r="E224" i="1"/>
  <c r="F224" i="1"/>
  <c r="A225" i="1"/>
  <c r="B225" i="1"/>
  <c r="C225" i="1"/>
  <c r="D225" i="1"/>
  <c r="E225" i="1"/>
  <c r="F225" i="1"/>
  <c r="A226" i="1"/>
  <c r="B226" i="1"/>
  <c r="C226" i="1"/>
  <c r="D226" i="1"/>
  <c r="E226" i="1"/>
  <c r="F226" i="1"/>
  <c r="A227" i="1"/>
  <c r="B227" i="1"/>
  <c r="C227" i="1"/>
  <c r="D227" i="1"/>
  <c r="E227" i="1"/>
  <c r="F227" i="1"/>
  <c r="A228" i="1"/>
  <c r="B228" i="1"/>
  <c r="C228" i="1"/>
  <c r="D228" i="1"/>
  <c r="E228" i="1"/>
  <c r="F228" i="1"/>
  <c r="A229" i="1"/>
  <c r="B229" i="1"/>
  <c r="C229" i="1"/>
  <c r="D229" i="1"/>
  <c r="E229" i="1"/>
  <c r="F229" i="1"/>
  <c r="A230" i="1"/>
  <c r="B230" i="1"/>
  <c r="C230" i="1"/>
  <c r="D230" i="1"/>
  <c r="E230" i="1"/>
  <c r="F230" i="1"/>
  <c r="A231" i="1"/>
  <c r="B231" i="1"/>
  <c r="C231" i="1"/>
  <c r="D231" i="1"/>
  <c r="E231" i="1"/>
  <c r="F231" i="1"/>
  <c r="A232" i="1"/>
  <c r="B232" i="1"/>
  <c r="C232" i="1"/>
  <c r="D232" i="1"/>
  <c r="E232" i="1"/>
  <c r="F232" i="1"/>
  <c r="A233" i="1"/>
  <c r="B233" i="1"/>
  <c r="C233" i="1"/>
  <c r="D233" i="1"/>
  <c r="E233" i="1"/>
  <c r="F233" i="1"/>
  <c r="A234" i="1"/>
  <c r="B234" i="1"/>
  <c r="C234" i="1"/>
  <c r="D234" i="1"/>
  <c r="E234" i="1"/>
  <c r="F234" i="1"/>
  <c r="A235" i="1"/>
  <c r="B235" i="1"/>
  <c r="C235" i="1"/>
  <c r="D235" i="1"/>
  <c r="E235" i="1"/>
  <c r="F235" i="1"/>
</calcChain>
</file>

<file path=xl/sharedStrings.xml><?xml version="1.0" encoding="utf-8"?>
<sst xmlns="http://schemas.openxmlformats.org/spreadsheetml/2006/main" count="477" uniqueCount="346">
  <si>
    <t>1- PRESENTACIÓN</t>
  </si>
  <si>
    <t>Institución:</t>
  </si>
  <si>
    <t>Periodo del informe:</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</si>
  <si>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</si>
  <si>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</si>
  <si>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</si>
  <si>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</si>
  <si>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</si>
  <si>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</si>
  <si>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</si>
  <si>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</si>
  <si>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</si>
  <si>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</si>
  <si>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</si>
  <si>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</si>
  <si>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</si>
  <si>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</si>
  <si>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</si>
  <si>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</si>
  <si>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</si>
  <si>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</si>
  <si>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</si>
  <si>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</si>
  <si>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</si>
  <si>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</si>
  <si>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</si>
  <si>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</si>
  <si>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</si>
  <si>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</si>
  <si>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</si>
  <si>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</si>
  <si>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</si>
  <si>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</si>
  <si>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</si>
  <si>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</si>
  <si>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</si>
  <si>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</si>
  <si>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</si>
  <si>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</si>
  <si>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</si>
  <si>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</si>
  <si>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</si>
  <si>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</si>
  <si>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</si>
  <si>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</si>
  <si>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</si>
  <si>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</si>
  <si>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</si>
  <si>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</si>
  <si>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</si>
  <si>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Estado (Ejecución - Finiquitado)</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</si>
  <si>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</si>
  <si>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</si>
  <si>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</si>
  <si>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</si>
  <si>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</si>
  <si>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</si>
  <si>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</si>
  <si>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</si>
  <si>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</si>
  <si>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</si>
  <si>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</si>
  <si>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</si>
  <si>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</si>
  <si>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</si>
  <si>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</si>
  <si>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</si>
  <si>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</si>
  <si>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</si>
  <si>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</si>
  <si>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</si>
  <si>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</si>
  <si>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</si>
  <si>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</si>
  <si>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</si>
  <si>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 xml:space="preserve"> </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</si>
  <si>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</si>
  <si>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</si>
  <si>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</si>
  <si>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</si>
  <si>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</si>
  <si>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</si>
  <si>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</si>
  <si>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</si>
  <si>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</si>
  <si>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</si>
  <si>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</si>
  <si>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</si>
  <si>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</si>
  <si>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</si>
  <si>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</si>
  <si>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</si>
  <si>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</si>
  <si>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</si>
  <si>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Julio</t>
  </si>
  <si>
    <t>Agosto</t>
  </si>
  <si>
    <t xml:space="preserve">Septiembre </t>
  </si>
  <si>
    <t>Octubre</t>
  </si>
  <si>
    <t>Noviembre</t>
  </si>
  <si>
    <t>Diciembre</t>
  </si>
  <si>
    <t>Septiembre</t>
  </si>
  <si>
    <t>4°</t>
  </si>
  <si>
    <t>5°</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</si>
  <si>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</si>
  <si>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</si>
  <si>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</si>
  <si>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</si>
  <si>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</si>
  <si>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</si>
  <si>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</si>
  <si>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</si>
  <si>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</si>
  <si>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</si>
  <si>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</si>
  <si>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Enlace Portal de Denuncias de la SENAC</t>
  </si>
  <si>
    <t>Nro. Informe</t>
  </si>
  <si>
    <t>MATRIZ DE INFORMACIÓN MINIMA PARA INFORME DE RENDICIÓN DE CUENTAS AL CIUDADANO - EJERCICIO 2022</t>
  </si>
  <si>
    <t>4.4 Proyectos y Programas Ejecutados a la fecha del Informe</t>
  </si>
  <si>
    <t xml:space="preserve">7- DESCRIPCIÓN CUALITATIVA DE LOGROS ALCANZADOS </t>
  </si>
  <si>
    <t>4.8 Ejecución Financiera</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</si>
  <si>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</si>
  <si>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</si>
  <si>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Servicio Nacional de Calidad y Sanidad Vegetal y de Semillas</t>
  </si>
  <si>
    <t xml:space="preserve">Creado por Ley Nº 2459, del 4 de octubre de 2004, el Servicio Nacional de Calidad y Sanidad Vegetal y de Semillas (SENAVE), es un ente autárquico formado a partir de la fusión de la Dirección de Defensa Vegetal, la Dirección de Semillas, la Oficina Fiscalizadora de Algodón y Tabaco y el Departamento de Comercialización Interna y Externa de Productos y Subproductos Vegetales.
Estos organismos correspondían originalmente al Ministerio de Agricultura y Ganadería (MAG). El SENAVE funciona como institución a partir del año 2005.
</t>
  </si>
  <si>
    <t>Apoyar la política agroproductiva del Estado, contribuyendo al incremento de los niveles de competitividad, sostenibilidad y equidad del sector agrícola, a través del mejoramiento de la situación de los recursos productivos respecto a sus condiciones de calidad, fitosanidad, pureza genética y de la prevención de afectaciones al hombre, los animales, las plantas y al medio ambiente, asegurando su inocuidad.productivos respecto a sus condiciones de calidad, fitosanidad, pureza genética y de la prevención de afectaciones al hombre, los animales, las plantas y al medio ambiente, asegurando su inocuidad.</t>
  </si>
  <si>
    <t>http://web.senave.gov.py:8081/docs/resoluciones/senave/web/17c943c59f9ac0b4f395260c30f2a736.pdf</t>
  </si>
  <si>
    <t>Cumplimiento Intermedio</t>
  </si>
  <si>
    <t>https://www.sfp.gov.py/sfp/archivos/documentos/Informe_Enero_2022_38m6qasv.pdf</t>
  </si>
  <si>
    <t>https://transparencia.senac.gov.py/portal</t>
  </si>
  <si>
    <t>https://informacionpublica.paraguay.gov.py/portal/#!/ciudadano/bandeja-entrada</t>
  </si>
  <si>
    <t xml:space="preserve">(Puede complementar información aquí y apoyarse en gráficos ilustrativos) Debe realizar area de Finanzas </t>
  </si>
  <si>
    <t>(Describir aquí los motivos, puede apoyarse en gráficos ilustrativos) debe realizar area de finanzas</t>
  </si>
  <si>
    <t>(Puede complementar información aquí y apoyarse en gráficos ilustrativos) Pedir que complete a la direccion de Contrataciones</t>
  </si>
  <si>
    <t>Departamento de Transparencia y Anticorrupcion</t>
  </si>
  <si>
    <t>Direccion General Tecnica</t>
  </si>
  <si>
    <t>Direccion General de Administracion y Finanzas</t>
  </si>
  <si>
    <t>Direccion General de Asuntos Juridicos</t>
  </si>
  <si>
    <t>Secretaria General</t>
  </si>
  <si>
    <t>Secretaria de Planificacion</t>
  </si>
  <si>
    <t>Auditoria Interna Institucional</t>
  </si>
  <si>
    <t>Direccion de Gestion de Personas</t>
  </si>
  <si>
    <t>Unidad MECIP</t>
  </si>
  <si>
    <t>Departamento de Prensa y Comunicación</t>
  </si>
  <si>
    <t>Cesar Rivas</t>
  </si>
  <si>
    <t>Rodrigo Nuñez</t>
  </si>
  <si>
    <t>Manuel Guanes</t>
  </si>
  <si>
    <t>Carmelita Torres</t>
  </si>
  <si>
    <t>Oscar Benegas</t>
  </si>
  <si>
    <t>Diego Piaggio</t>
  </si>
  <si>
    <t>Ulises Torres</t>
  </si>
  <si>
    <t>Alejandro Ayala</t>
  </si>
  <si>
    <t>Director General</t>
  </si>
  <si>
    <t>Titular</t>
  </si>
  <si>
    <t>Auditor Interno</t>
  </si>
  <si>
    <t xml:space="preserve">Director   </t>
  </si>
  <si>
    <t>Jefe de Departamento</t>
  </si>
  <si>
    <t>(chrome-extension://efaidnbmnnnibpcajpcglclefindmkaj/http://web.senave.gov.py:8081/docs/resoluciones/senave/web/de660b35827c98f0eb1ba2bd410442d5.pdf)</t>
  </si>
  <si>
    <t>Cristobal Casamayouret</t>
  </si>
  <si>
    <t>https://www.sfp.gov.py/sfp/archivos/documentos/Informe_Febrero_2022_xzx3ywb6.pdf</t>
  </si>
  <si>
    <t>100% de los criterios cumplidos</t>
  </si>
  <si>
    <t>https://www.sfp.gov.py/sfp/archivos/documentos/Informe_Marzo_2022_8huurd3p.pdf</t>
  </si>
  <si>
    <t>https://www.sfp.gov.py/sfp/archivos/documentos/Informe_Abril_2022_sxruih5d.pdf</t>
  </si>
  <si>
    <t>https://www.sfp.gov.py/sfp/archivos/documentos/Informe_Mayo_2022_226u4l13.pdf</t>
  </si>
  <si>
    <t>https://www.sfp.gov.py/sfp/archivos/documentos/Informe_Junio_2022_9f4bjn31.pdf</t>
  </si>
  <si>
    <t>https://www.sfp.gov.py/sfp/archivos/documentos/Informe_Julio_2022_e9xd9sds.pdf</t>
  </si>
  <si>
    <t>https://www.sfp.gov.py/sfp/archivos/documentos/Informe_Agosto_2022_4rqpdkpv.pdf</t>
  </si>
  <si>
    <t>https://www.sfp.gov.py/sfp/archivos/documentos/Informe_Septiembre_2022_riyct4cp.pdf</t>
  </si>
  <si>
    <t>Aun no informado por la SFP</t>
  </si>
  <si>
    <t>*</t>
  </si>
  <si>
    <t>Atencion Presencial</t>
  </si>
  <si>
    <t>Atencion a Distancia</t>
  </si>
  <si>
    <t xml:space="preserve">Pagina Web
Correo: mesadeentrada@senave.gov.py
Central Telefonica: 021-445769
Redes Sociales: Facebook, Twitter, Instagram
Buzon de Quejas, segurencias y Reclamos
</t>
  </si>
  <si>
    <t>En la Sede Central y Regionales en todo el Pais</t>
  </si>
  <si>
    <t>Secretaria General
Unidad de Transparencia y Anticorrupcion
Oficinas Regionales</t>
  </si>
  <si>
    <t>https://www.senave.gov.py/</t>
  </si>
  <si>
    <t xml:space="preserve">Secretaria General
Unidad de Transparencia y Anticorrupcion
</t>
  </si>
  <si>
    <t>Ejercicio Fiscal 2018 al 30 de abril del 2019</t>
  </si>
  <si>
    <t>Ejercicio Fiscal 2019</t>
  </si>
  <si>
    <t>Ejercicio Fiscal 2021</t>
  </si>
  <si>
    <t>Ejercicio Fiscal 2022</t>
  </si>
  <si>
    <t>Plazo de presentación de evidencias a la CGR: 28/02/2023</t>
  </si>
  <si>
    <t>El día 05/04/2022 entre las 17:00 y 17:30 hs ingreso una carga de fertilizantes en la aduana de Ciudad del Este. El fertilizante contaba con toda la documentación pertinente , pero como en el Registro otorgado por el SENAVE en el APIM decía que su composición era N: 12% K: 45% y S: 1.2%, según el inspector de SENAVE Rubén de los Ríos no coincidía con la etiqueta y el análisis que acompaña al producto, por lo que para subsanar el problema solicito la suma de 3.000.000 (tres millones de guaraníes), luego bajo a 2.000.000 de guaraníes y por ultimo a 1.500.000. Se le pidió para labrar acta de retención y dicho funcionario en ese momento desapareció del lugar y ya no fue encontrado en ese día. El problema fue subsanado al día siguiente siguiendo el procedimiento correcto.</t>
  </si>
  <si>
    <t>Asignada tramitando</t>
  </si>
  <si>
    <t>https://denuncias.gov.py/gestion-interna/denuncia/procesar/13471</t>
  </si>
  <si>
    <t>Documentos que deben pedir la modificación se hacen pasar igual en la importación con el pago de pequeña coima para el director de operaciones de senave
solicitud numero 3914940 vui
afidi 202225224
porque es amigo se le ayuda pero si no sos se tranca la importacion</t>
  </si>
  <si>
    <t>https://denuncias.gov.py/gestion-interna/denuncia/ver/14090</t>
  </si>
  <si>
    <t>Carga de locote de procedencia brasilera con destino al mercado de abasto asuncion. Con supuesta documentacion del senave.</t>
  </si>
  <si>
    <t>https://denuncias.gov.py/gestion-interna/denuncia/ver/11921</t>
  </si>
  <si>
    <t xml:space="preserve">En reiteradas ocasiones y ante la necesidad de dar tramites de documentaciones inherentes a la oficina, dos funcionarios se retiran a la cantina alegando cualquier escusa y para que retornen a su puesto de trabajo piden sumas de dinero y ante otros tramites que desconocen su procedimiento administrativo exigen monto de dinero que van desde los 500.000gs hasta otros muchos mas elevados.
</t>
  </si>
  <si>
    <t>https://denuncias.gov.py/gestion-interna/denuncia/ver/7249</t>
  </si>
  <si>
    <t>Consignación de datos falsos en el Informe de Verificación de la Infraestructura para el Almacenamiento y Acondicionamiento de Semillas en el Registro Nacional de Comerciantes de Semillas (RNCS)</t>
  </si>
  <si>
    <t xml:space="preserve">    Investigación Preliminar</t>
  </si>
  <si>
    <t>https://denuncias.gov.py/gestion-interna/denuncia/ver/8078</t>
  </si>
  <si>
    <t>Denuncia acerca del ingreso de tomates de supuesto origen brasilero al Mercado de Abasto, en los locales A-20/21.</t>
  </si>
  <si>
    <t xml:space="preserve"> Investigación Preliminar</t>
  </si>
  <si>
    <t>https://denuncias.gov.py/gestion-interna/denuncia/ver/7107</t>
  </si>
  <si>
    <t>Servicios Fitosanitarios</t>
  </si>
  <si>
    <t>Proteger la condición fitosanitaria del País, en apoyo a la competitividad de la producción agrícola.</t>
  </si>
  <si>
    <t>1) Mantenimiento de estatus del 100% de plagas cuarentenarias ausentes.
2) Del total de plagas presentes de importancia economica, el 50,5 % se encuentra bajo control oficial.
3) Reapertura de exportación de arroz al mercado mexicano.
4) Inicio de construcción de la sede institucional en la ciudad de Filadelfia, departamento de Boquerón, Chaco Paraguayo</t>
  </si>
  <si>
    <t>https://spr.stp.gov.py/tablero/resumenLineaAccion.jsp</t>
  </si>
  <si>
    <t>Certificación de Calidad e Inocuidad Vegetal</t>
  </si>
  <si>
    <t>Mejorar las condiciones de inocuidad de productos de origen vegetal para los consumidores.</t>
  </si>
  <si>
    <t xml:space="preserve">1) Reducción de controles por parte del Japón a la producción nacional de Chía, gracias al mejoramiento de la calidad e inocuidad de la producción nacional, exportada al Japón. Con la nueva medida, el Japón solo aplica controles al 30% de las mismas, facilitando el comercio.
2) Aprobación de la norma de uso de los productos fitosanitarios formulados a base de clorpirifós al 48% en el cultivo de sésamo (Res N° 185/21), que determina 0,05 partes por millón (ppm) como Límite Máximo de Residuos (LMR).
3) Inicio de obras de ampliación del Laboratorio de Residuos de Plaguicidas, micotoxinas y metales pesados, con el objetivo de ampliar la capacidad analítica laboratorial.
4) Diseño del Proyecto de Mejoramiento del Control de Inocuidad Vegetal.
</t>
  </si>
  <si>
    <t>Certificación de Insumos Agricolas</t>
  </si>
  <si>
    <t>Mejorar la calidad de los insumos agrícolas y semillas destinados a la producción a través de controles pre y post registro</t>
  </si>
  <si>
    <t xml:space="preserve">1) Implementación de la Resolución 28/22: Por la que se reglamenta el Capítulo XI de la ley 3742/09 y se aprueban los requisitos de los Centros y Mini Centros de acopio de envases vacíos y embalajes de insumos agrícolas.
2) Implementación de la Resolución 17/22: Por la que se dispone la continuidad de los requisitos transitorios para el otorgamiento de registros y prestación de servicios relacionados a productos fitosanitarios, fertilizantes, enmiendas y afines, en el SENAVE.
3) Implementación del Plan Piloto de Envases Vacíos de insumos agrícolas en mención a la Resolución Nº093/22.
</t>
  </si>
  <si>
    <t>Proveedor adjudicado</t>
  </si>
  <si>
    <t>OTA 1155 - Nº 4087</t>
  </si>
  <si>
    <t>Balance Institucional 2021</t>
  </si>
  <si>
    <t xml:space="preserve">INFORME FINAL SCANEADO </t>
  </si>
  <si>
    <t>OTA 1156 - Nº 4092/22</t>
  </si>
  <si>
    <t>Verificación del Rubro 800- Transferencias al MAG e IPTA</t>
  </si>
  <si>
    <t>OTA 1157 - Nº 4155</t>
  </si>
  <si>
    <t xml:space="preserve">Verificación del Rubro 123 y 125- Remuneración Extraodinaria y Adicional </t>
  </si>
  <si>
    <t>OTA 1160 - Nº 4157</t>
  </si>
  <si>
    <t>Estados Financieros- 1er. semestre 2022</t>
  </si>
  <si>
    <t>OTA 1175</t>
  </si>
  <si>
    <t>Estados Financieros- 2do. Semestre 2022</t>
  </si>
  <si>
    <t>OTA 1176 - Nº 4213</t>
  </si>
  <si>
    <t>Auditoria Financiera- Rubro 300</t>
  </si>
  <si>
    <t>OTA 1177</t>
  </si>
  <si>
    <t xml:space="preserve">Auditoria Financiera- Rubro 200- Servicios No personales </t>
  </si>
  <si>
    <t>OTA 1164</t>
  </si>
  <si>
    <t xml:space="preserve">Verificación de las Notas de créditos </t>
  </si>
  <si>
    <t>4221/22 - OTA N° 1172/22</t>
  </si>
  <si>
    <t>Auditoria de Gestión Patrimonial del SENAVE</t>
  </si>
  <si>
    <t>Informe Final Escaneado</t>
  </si>
  <si>
    <t>4219/22 - OTA N° 1182/22</t>
  </si>
  <si>
    <t>Auditoria Especial en Cumplimiento del Art 41 de la Ley 2051/03 de Contrataciones Públicas-Segundo Semestre 2022”</t>
  </si>
  <si>
    <t>4215/22 - OTA N° 1173/22</t>
  </si>
  <si>
    <t>Auditoría de Gestión a Llamados de Contrataciones del SENAVE, Segundo Semestre 2021</t>
  </si>
  <si>
    <t>4211/22 - OTA N° 1139/22</t>
  </si>
  <si>
    <t>Auditoria de Cumplimiento Patrimonial Forense y Gestión</t>
  </si>
  <si>
    <t>4163/22 - OTA N° 1163/22</t>
  </si>
  <si>
    <t>Auditoría de Gestión a los Legajos de Personal del SENAVE periodo 2021</t>
  </si>
  <si>
    <t>4159/22 - OTA N° 1165/22</t>
  </si>
  <si>
    <t>Auditoría de Gestión Técnica y Administrativa Uso y Manejo de Documentos Técnicos Institucionales DECLARACION PREVIA DE IMPORTACION (DPI)</t>
  </si>
  <si>
    <t>OTA 1159 -N°4160/22</t>
  </si>
  <si>
    <t>Auditoría Contínua - Forense (combinada) al Objeto de Gasto 361 - Combustible</t>
  </si>
  <si>
    <t>OTA 1180 - Nº 4185</t>
  </si>
  <si>
    <t>Avance del Plan de Mejoramiento Institucional</t>
  </si>
  <si>
    <r>
      <rPr>
        <b/>
        <sz val="12"/>
        <color theme="1"/>
        <rFont val="Calibri"/>
        <family val="2"/>
        <scheme val="minor"/>
      </rPr>
      <t>Objetivo Estratégico SENAVE: 1) Mejorar la condición fitosanitaria del país.</t>
    </r>
    <r>
      <rPr>
        <sz val="12"/>
        <color theme="1"/>
        <rFont val="Calibri"/>
        <family val="2"/>
        <scheme val="minor"/>
      </rPr>
      <t xml:space="preserve">
1) Realización de 4.302 diagnósticos laboratoriales con fines de determinación de Sanidad Vegetal.
2) 14.306 inspecciones de productos vegetales de importación, verificando un total de 453.846 toneladas de productos y subproductos vegetales.
3) 49.330 inspecciones de productos vegetales de exportación, certificando 9.161.825 toneladas de productos y subproductos vegetales.
4) Implementación del Sistema e-Phyto de certificación fitosanitaria electrónica con la Argentina y Chile, que conecta las plataformas digitales del país importador y el exportador, para intercambiar certificados fitosanitarios. Facilita el comercio y aumenta la seguridad, incrementa la velocidad de respuesta, agiliza el envío de productos y otorga mayor transparencia.
5) Reapertura de exportación de arroz a mercado mexicano.
6) Actualización de base de datos de plagas presentes y cuarentenarias ausentes en el país.
7) Implementación de la Carrera de Tecnicatura en Sanidad y Calidad Vegetal, con el objetivo formar 71 técnicos, y llegar al 70% de funcionarios en el área misional, en un lapso de 3 promociones.
8) Inicio de construcción de la sede institucional en la ciudad de Filadelfia, departamento de Boquerón, Chaco Paraguayo, con el objetivo de fortalecer y mejorar los servicios a los usuarios y la atención a productores de la región.
</t>
    </r>
    <r>
      <rPr>
        <b/>
        <sz val="12"/>
        <color theme="1"/>
        <rFont val="Calibri"/>
        <family val="2"/>
        <scheme val="minor"/>
      </rPr>
      <t>Objetivo Estratégico SENAVE: 2) Garantizar la Calidad e Inocuidad de productos vegetales nacionales, de exportación e importación.</t>
    </r>
    <r>
      <rPr>
        <sz val="12"/>
        <color theme="1"/>
        <rFont val="Calibri"/>
        <family val="2"/>
        <scheme val="minor"/>
      </rPr>
      <t xml:space="preserve">
Dependencias involucradas: Dirección de Calidad, Inocuidad y Agricultura Orgánica, Dirección de Oficinas Regionales, Dirección de Operaciones y Dirección de Laboratorios.
1) Realización de 163 encuestas de utilización de productos fitosanitarios.
2) Monitoreos de calidad e inocuidad de productos vegetales 1.011 puntos de venta, fincas de producción, depósitos y plantas de empaque.
3) Reducción de controles por parte del Japón a la producción nacional de Chía (Salvia hispánica L), gracias al mejoramiento de la calidad e inocuidad de la producción nacional, exportada al Japón. Con la nueva medida, el Japón solo aplica controles al 30% de las mismas, facilitando el comercio.
4) Aprobación de la norma de uso de los productos fitosanitarios formulados a base de clorpirifós al 48% en el cultivo de sésamo (Res N° 185/21), que determina 0,05 partes por millón (ppm) como Límite Máximo de Residuos (LMR).
5) Inicio de obras de ampliación del Laboratorio de Residuos de Plaguicidas, micotoxinas y metales pesados, con el objetivo de ampliar la capacidad analítica laboratorial.
6) Diseño del Proyecto de Mejoramiento del Control de Inocuidad Vegetal.
7) Capacitación a 6054 productores de sésamo en uso de adecuado de plaguicidas en San Pedro, Canindeyú, Concepción e Itapuá.
</t>
    </r>
    <r>
      <rPr>
        <b/>
        <sz val="12"/>
        <color theme="1"/>
        <rFont val="Calibri"/>
        <family val="2"/>
        <scheme val="minor"/>
      </rPr>
      <t>Objetivo Estratégico SENAVE: 3) Apoyar a la producción agrícola nacional con insumos de calidad.</t>
    </r>
    <r>
      <rPr>
        <sz val="12"/>
        <color theme="1"/>
        <rFont val="Calibri"/>
        <family val="2"/>
        <scheme val="minor"/>
      </rPr>
      <t xml:space="preserve">
Dependencias involucradas: Dirección de Semillas, Dirección de Agroquímicos, Dirección de Bioseguridad Agrícola, Dirección de Oficinas Regionales, Dirección de Operaciones y Dirección de Laboratorios.
1) Inspección de más de 35.000 ha de parcelas semilleras.
2) Fiscalizaciones de 43 comercios de semillas a nivel nacional.
3) Inscripción de 14 variedades en el Registro Nacional de Cultivares Protegidos (RNCP).
4) Inscripción de 46 variedades en el Registro Nacional de Cultivares Comerciales (RNCC).
5) Inscripción de 62 personas físicas o jurídicas en el Registro Nacional de Comerciantes de Semillas. (RNCS).
6) Inscripción de 23 personas físicas o jurídicas en el Registro Nacional de Productores de Semillas. (RNPS).
7) Procesamiento de más de 2.500 solicitudes de emisión de etiquetas de semillas.
8) Análisis laboratoriales de 1.000 muestras de productos fitosanitarios, 528 muestras de fertilizantes, 771 muestras de semillas, 22 muestras de semillas de Organismos Genéticamente Modificados (OGM), todos con fines de control de calidad.
9) Fiscalización de 21 comercios de productos fitosanitarios, fertilizantes, enmiendas y afines.
10) Fiscalización de 179 medios de transportes de agroquímicos.
11) Fiscalización de 31 depósitos de agroquímicos.
12) 166 fiscalizaciones de cumplimento de franjas de protección y barreras vivas.
13) 84 fiscalizaciones de aplicación, fumigación y pulverización de productos fitosanitarios.
14) Implementación de la Resolución 28/22: Por la que se reglamenta el Capítulo XI de la ley 3742/09 y se aprueban los requisitos de los Centros y Mini Centros de acopio de envases vacíos y embalajes de insumos agrícolas.
15) Implementación de la Resolución 17/22: Por la que se dispone la continuidad de los requisitos transitorios para el otorgamiento de registros y prestación de servicios relacionados a productos fitosanitarios, fertilizantes, enmiendas y afines, en el SENAVE.
16) Implementación del Plan Piloto de Envases Vacíos de insumos agrícolas en mención a la Resolución Nº093/22.
</t>
    </r>
  </si>
  <si>
    <t>Perla Benitez</t>
  </si>
  <si>
    <t>https://www.sfp.gov.py/sfp/archivos/documentos/100_Noviembre_2022_jts0n2hv.pdf</t>
  </si>
  <si>
    <t>https://www.sfp.gov.py/sfp/archivos/documentos/100_Octubre_2022_n56o6wqk.pdf</t>
  </si>
  <si>
    <t>No se han realizado Auditorias Externas</t>
  </si>
  <si>
    <t>Proteger la condicion Fitosanitaria del País, en apoyo a la competitividad de la producción agrícola</t>
  </si>
  <si>
    <t xml:space="preserve">Alcance nacional </t>
  </si>
  <si>
    <t>https://www.senave.gov.py/docs/ley5189/Listado%20de%20Ingresos%20y%20Gastos%20Diciembre%202022.pdf</t>
  </si>
  <si>
    <t>Certificación de Calidad e Inocuidad</t>
  </si>
  <si>
    <t>Mejorar las condiciones de inucuidad de productos de origen vegetal para los consumidores</t>
  </si>
  <si>
    <t xml:space="preserve">Certificación de Insumos Agrícolas </t>
  </si>
  <si>
    <t xml:space="preserve">Mejorar la calidad de los insumos agrícolas y semillas destinados a la producci{on a traves de controles pre y post registro </t>
  </si>
  <si>
    <t>Emergencia Fitosanitaria</t>
  </si>
  <si>
    <t>Sin ejecución, en razón a que esta Actividad solo se ejecuta ante una declaración de Emergencia Fitosanitaria determinada por el SENAVE.</t>
  </si>
  <si>
    <t>Servicios Personales</t>
  </si>
  <si>
    <t>SERVICIOS NO PERSONALES</t>
  </si>
  <si>
    <t>Energía Electrica</t>
  </si>
  <si>
    <t>Agua</t>
  </si>
  <si>
    <t>Telef y Fax, y otros serv. De Telecomun.</t>
  </si>
  <si>
    <t>Correos y Otros serv. Postales</t>
  </si>
  <si>
    <t>Transporte</t>
  </si>
  <si>
    <t>Almacenaje</t>
  </si>
  <si>
    <t>Transporte de Personas</t>
  </si>
  <si>
    <t>Pasajes</t>
  </si>
  <si>
    <t>Viatico y Mobilidad</t>
  </si>
  <si>
    <t>Pasajes y viáticos varios</t>
  </si>
  <si>
    <t>Mant. Y Repar. Menores de Edif. Y Locales.</t>
  </si>
  <si>
    <t>Mant. Y Repar. Menores de Maq, Equipos y Muebles</t>
  </si>
  <si>
    <t>Mant. Y Repar. Menores de Equipos de Transporte</t>
  </si>
  <si>
    <t>Servicios de Limpieza, Aseo y Fumigación</t>
  </si>
  <si>
    <t>Mant. Y Reparaciones menores de instalaciones</t>
  </si>
  <si>
    <t>Otros mantenimientos y reparaciones menores</t>
  </si>
  <si>
    <t>Alquiler de Edificios y Locales</t>
  </si>
  <si>
    <t>De Informática y Sist. Computarizados</t>
  </si>
  <si>
    <t>Imprenta, Publicaciones y Reproducciones</t>
  </si>
  <si>
    <t>Servicios Bancarios</t>
  </si>
  <si>
    <t>Primas y Gastos de seguros</t>
  </si>
  <si>
    <t>Publicidad y Propaganda</t>
  </si>
  <si>
    <t>Consultorias, Asesoría e Investigaciones</t>
  </si>
  <si>
    <t>Servicios de Comunicaciones</t>
  </si>
  <si>
    <t>Serv. Tec y Profesionales varios</t>
  </si>
  <si>
    <t>Servicios de Seguro Médico</t>
  </si>
  <si>
    <t>Servicios de Ceremonial</t>
  </si>
  <si>
    <t>Servicios de Vigilancia</t>
  </si>
  <si>
    <t>Servicios de Catering</t>
  </si>
  <si>
    <t>Capacit. del Personal del estado</t>
  </si>
  <si>
    <t>BIENES DE CONSUMO E INSUMOS</t>
  </si>
  <si>
    <t>Alimentos para personas</t>
  </si>
  <si>
    <t>Prendas de Vestir</t>
  </si>
  <si>
    <t>Confecciones Textiles</t>
  </si>
  <si>
    <t>Calzados</t>
  </si>
  <si>
    <t>Papel de Escritorio y Carton</t>
  </si>
  <si>
    <t>Productos de Artes Gráficas</t>
  </si>
  <si>
    <t>Productos de Papel y Cartón</t>
  </si>
  <si>
    <t>Libros, Revistas y Periodicos</t>
  </si>
  <si>
    <t>Elementos de Limpieza</t>
  </si>
  <si>
    <t>Utiles de escrit. Ofic y Enseres</t>
  </si>
  <si>
    <t>Utiles y Materiales Eléctricos</t>
  </si>
  <si>
    <t>Prod. De Vidrio, Loza y Porcelana</t>
  </si>
  <si>
    <t>Repuestos y Accesorios menores</t>
  </si>
  <si>
    <t xml:space="preserve">Compuestos Quimicos </t>
  </si>
  <si>
    <t>Prod. Farmaceuticos y Medicin.</t>
  </si>
  <si>
    <t>Abonos y Fertilizantes</t>
  </si>
  <si>
    <t>Insecticidas, Fumigantes y Otros</t>
  </si>
  <si>
    <t xml:space="preserve">Tintas, Pintiras y Colorantes </t>
  </si>
  <si>
    <t>Prod. De Material Plástico</t>
  </si>
  <si>
    <t>Utiles y Mat Medico-Quirurg y de Laboratrio</t>
  </si>
  <si>
    <t>Combustibles</t>
  </si>
  <si>
    <t>Lubricantes</t>
  </si>
  <si>
    <t>Articulos de Caucho</t>
  </si>
  <si>
    <t>Cubiertas y Camaras de Aire</t>
  </si>
  <si>
    <t>Estructuras Metalicas Acabadas</t>
  </si>
  <si>
    <t>Herramientas Menores</t>
  </si>
  <si>
    <t>Mat. para Seguridad y Adiestram</t>
  </si>
  <si>
    <t>Artículos de Plásticos</t>
  </si>
  <si>
    <t>Prod. E Insumos Metalicos</t>
  </si>
  <si>
    <t>Prod. E Insumos No Metálicos</t>
  </si>
  <si>
    <t>Bienes de Consumo Varios</t>
  </si>
  <si>
    <t>INVERSION FISICA</t>
  </si>
  <si>
    <t>Tierras y Terrenos</t>
  </si>
  <si>
    <t>Construcciones de Obras de Uso Institucional</t>
  </si>
  <si>
    <t>Maq. Y Equipos Agrop. E Industr.</t>
  </si>
  <si>
    <t>Maquinarias y Equip. Industriales</t>
  </si>
  <si>
    <t>Equip Educativos y Recreacionales</t>
  </si>
  <si>
    <t>Equip de Saludy de Laboratorios</t>
  </si>
  <si>
    <t>Equip de Comun y Señalamientos</t>
  </si>
  <si>
    <t>Equipos de Transporte</t>
  </si>
  <si>
    <t>Herram., aparatod e Inst. en Gral</t>
  </si>
  <si>
    <t>Adquisic. De Muebles y Enseres</t>
  </si>
  <si>
    <t>Adquisic. De Equipos de Oficina</t>
  </si>
  <si>
    <t>Adquisic. De Equip. De Computacion</t>
  </si>
  <si>
    <t>Activos Intangibles</t>
  </si>
  <si>
    <t>Estudios y Proy.de Inersion Varios</t>
  </si>
  <si>
    <t>Reparaciones Mayores de Equipos</t>
  </si>
  <si>
    <t>TRANSFERENCIAS</t>
  </si>
  <si>
    <t>Transf. Cons. Entre Entidades Descentralizada</t>
  </si>
  <si>
    <t>Transf. Cons. De Entidades Descent. A la Adm Central</t>
  </si>
  <si>
    <t>Becas</t>
  </si>
  <si>
    <t>Indemnizacones</t>
  </si>
  <si>
    <t>Transf. Ctes al Sector Externo</t>
  </si>
  <si>
    <t xml:space="preserve">Transf. Ctes. A Ent. Del Sector Privado, Académicos </t>
  </si>
  <si>
    <t>OTROS GASTOS</t>
  </si>
  <si>
    <t>Pago de Impuestos, Tasas, Gtos Judiciales y Otros</t>
  </si>
  <si>
    <t>85,38% DE EJECUCION</t>
  </si>
  <si>
    <t>Julio a Setiembre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</si>
</sst>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 _€_-;\-* #,##0\ _€_-;_-* &quot;-&quot;\ _€_-;_-@_-"/>
  </numFmts>
  <fonts count="26">
    <font>
      <sz val="11"/>
      <color theme="1"/>
      <name val="Calibri"/>
      <charset val="134"/>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sz val="13"/>
      <color theme="1"/>
      <name val="Calibri"/>
      <family val="2"/>
      <scheme val="minor"/>
    </font>
    <font>
      <b/>
      <u/>
      <sz val="18"/>
      <name val="Calibri"/>
      <family val="2"/>
    </font>
    <font>
      <u/>
      <sz val="11"/>
      <color theme="10"/>
      <name val="Calibri"/>
      <charset val="134"/>
      <scheme val="minor"/>
    </font>
    <font>
      <sz val="11"/>
      <color theme="1"/>
      <name val="Calibri"/>
      <charset val="134"/>
      <scheme val="minor"/>
    </font>
    <font>
      <b/>
      <sz val="10"/>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0" fontId="22" fillId="0" borderId="0" applyNumberFormat="0" applyFill="0" applyBorder="0" applyAlignment="0" applyProtection="0">
      <alignment vertical="center"/>
    </xf>
    <xf numFmtId="41" fontId="23" fillId="0" borderId="0" applyFont="0" applyFill="0" applyBorder="0" applyAlignment="0" applyProtection="0"/>
  </cellStyleXfs>
  <cellXfs count="190">
    <xf numFmtId="0" fontId="0" fillId="0" borderId="0" xfId="0">
      <alignment vertical="center"/>
    </xf>
    <xf numFmtId="0" fontId="3" fillId="0" borderId="0" xfId="0" applyFont="1">
      <alignment vertical="center"/>
    </xf>
    <xf numFmtId="0" fontId="3" fillId="4" borderId="1" xfId="0" applyFont="1" applyFill="1" applyBorder="1">
      <alignment vertical="center"/>
    </xf>
    <xf numFmtId="0" fontId="7" fillId="4" borderId="0" xfId="0" applyFont="1" applyFill="1">
      <alignment vertical="center"/>
    </xf>
    <xf numFmtId="0" fontId="6" fillId="4" borderId="0" xfId="0" applyFont="1" applyFill="1">
      <alignment vertical="center"/>
    </xf>
    <xf numFmtId="0" fontId="12" fillId="4" borderId="0" xfId="0" applyFont="1" applyFill="1">
      <alignment vertical="center"/>
    </xf>
    <xf numFmtId="0" fontId="12" fillId="0" borderId="0" xfId="0" applyFont="1">
      <alignment vertical="center"/>
    </xf>
    <xf numFmtId="0" fontId="13" fillId="4" borderId="1" xfId="0" applyFont="1" applyFill="1" applyBorder="1">
      <alignment vertical="center"/>
    </xf>
    <xf numFmtId="0" fontId="12" fillId="4" borderId="1" xfId="0" applyFont="1" applyFill="1" applyBorder="1">
      <alignment vertical="center"/>
    </xf>
    <xf numFmtId="0" fontId="12" fillId="0" borderId="0" xfId="0" applyFont="1" applyBorder="1">
      <alignment vertical="center"/>
    </xf>
    <xf numFmtId="0" fontId="12" fillId="0" borderId="0" xfId="0" applyFont="1" applyFill="1">
      <alignment vertical="center"/>
    </xf>
    <xf numFmtId="0" fontId="13" fillId="0" borderId="0" xfId="0" applyFont="1">
      <alignment vertical="center"/>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0" borderId="0" xfId="0" applyFont="1">
      <alignment vertical="center"/>
    </xf>
    <xf numFmtId="0" fontId="14" fillId="4" borderId="1" xfId="0" applyFont="1" applyFill="1" applyBorder="1">
      <alignment vertical="center"/>
    </xf>
    <xf numFmtId="0" fontId="15" fillId="4" borderId="1" xfId="0" applyFont="1" applyFill="1" applyBorder="1">
      <alignment vertical="center"/>
    </xf>
    <xf numFmtId="0" fontId="13" fillId="4" borderId="1" xfId="0" applyFont="1" applyFill="1" applyBorder="1" applyAlignment="1">
      <alignment horizontal="center" vertical="center" wrapText="1"/>
    </xf>
    <xf numFmtId="0" fontId="12" fillId="4" borderId="1" xfId="0" applyFont="1" applyFill="1" applyBorder="1" applyAlignment="1">
      <alignment horizontal="left" vertical="center"/>
    </xf>
    <xf numFmtId="0" fontId="12" fillId="0" borderId="0" xfId="0" applyFont="1" applyAlignment="1">
      <alignment horizontal="center" vertical="center"/>
    </xf>
    <xf numFmtId="0" fontId="13" fillId="5" borderId="0" xfId="0" applyFont="1" applyFill="1" applyBorder="1" applyAlignment="1">
      <alignment horizontal="center" vertical="center"/>
    </xf>
    <xf numFmtId="0" fontId="12" fillId="5" borderId="0" xfId="0" applyFont="1" applyFill="1">
      <alignment vertical="center"/>
    </xf>
    <xf numFmtId="0" fontId="0" fillId="5" borderId="0" xfId="0" applyFill="1">
      <alignment vertical="center"/>
    </xf>
    <xf numFmtId="0" fontId="12" fillId="4" borderId="1" xfId="0" applyFont="1" applyFill="1" applyBorder="1" applyAlignment="1">
      <alignment vertical="center"/>
    </xf>
    <xf numFmtId="0" fontId="15" fillId="4" borderId="1" xfId="0" applyFont="1" applyFill="1" applyBorder="1" applyAlignment="1">
      <alignment horizontal="center" vertical="top" wrapText="1"/>
    </xf>
    <xf numFmtId="0" fontId="14" fillId="3" borderId="1" xfId="0" applyFont="1" applyFill="1" applyBorder="1" applyAlignment="1">
      <alignment horizontal="center" vertical="center" wrapText="1"/>
    </xf>
    <xf numFmtId="0" fontId="12" fillId="5" borderId="0" xfId="0" applyFont="1" applyFill="1" applyBorder="1">
      <alignment vertical="center"/>
    </xf>
    <xf numFmtId="0" fontId="5" fillId="0" borderId="0" xfId="0" applyFont="1" applyFill="1" applyBorder="1" applyAlignment="1">
      <alignment vertical="center"/>
    </xf>
    <xf numFmtId="0" fontId="10"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3" fillId="0" borderId="0" xfId="0" applyFont="1" applyFill="1" applyBorder="1">
      <alignment vertical="center"/>
    </xf>
    <xf numFmtId="0" fontId="14" fillId="2" borderId="1" xfId="0" applyFont="1" applyFill="1" applyBorder="1" applyAlignment="1">
      <alignment horizontal="justify" vertical="top" wrapText="1"/>
    </xf>
    <xf numFmtId="0" fontId="12" fillId="5" borderId="4" xfId="0" applyFont="1" applyFill="1" applyBorder="1" applyAlignment="1">
      <alignment horizontal="center" vertical="center"/>
    </xf>
    <xf numFmtId="0" fontId="14" fillId="4" borderId="1" xfId="0" applyFont="1" applyFill="1" applyBorder="1" applyAlignment="1">
      <alignment vertical="center" wrapText="1"/>
    </xf>
    <xf numFmtId="0" fontId="13" fillId="3" borderId="1" xfId="0" applyFont="1" applyFill="1" applyBorder="1" applyAlignment="1">
      <alignment vertical="center"/>
    </xf>
    <xf numFmtId="0" fontId="13" fillId="4" borderId="12" xfId="0" applyFont="1" applyFill="1" applyBorder="1">
      <alignment vertical="center"/>
    </xf>
    <xf numFmtId="0" fontId="15" fillId="0" borderId="0" xfId="0" applyFont="1" applyFill="1" applyBorder="1">
      <alignment vertical="center"/>
    </xf>
    <xf numFmtId="0" fontId="13" fillId="0" borderId="0" xfId="0" applyFont="1" applyFill="1" applyBorder="1" applyAlignment="1">
      <alignment horizontal="center" vertical="center"/>
    </xf>
    <xf numFmtId="0" fontId="0" fillId="5" borderId="0" xfId="0" applyFill="1" applyBorder="1">
      <alignment vertical="center"/>
    </xf>
    <xf numFmtId="0" fontId="12" fillId="5" borderId="0" xfId="0" applyFont="1" applyFill="1" applyBorder="1" applyAlignment="1">
      <alignment horizontal="center" vertical="center"/>
    </xf>
    <xf numFmtId="0" fontId="22" fillId="4" borderId="1" xfId="1" applyFill="1" applyBorder="1">
      <alignment vertical="center"/>
    </xf>
    <xf numFmtId="0" fontId="12"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3" fillId="4" borderId="7"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3"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0"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22" fillId="4" borderId="1" xfId="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9" fontId="14"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9" fillId="2" borderId="0" xfId="0" applyFont="1" applyFill="1" applyAlignment="1">
      <alignment horizontal="center" vertical="center"/>
    </xf>
    <xf numFmtId="0" fontId="16" fillId="3" borderId="0" xfId="0" applyFont="1" applyFill="1" applyAlignment="1">
      <alignment horizontal="center" vertical="center"/>
    </xf>
    <xf numFmtId="0" fontId="21" fillId="6" borderId="0" xfId="0" applyFont="1" applyFill="1" applyAlignment="1">
      <alignment horizontal="center" vertical="center"/>
    </xf>
    <xf numFmtId="0" fontId="4" fillId="2" borderId="0" xfId="0" applyFont="1" applyFill="1" applyAlignment="1">
      <alignment horizontal="center" vertical="center"/>
    </xf>
    <xf numFmtId="0" fontId="8"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6" fillId="4" borderId="7" xfId="0" applyFont="1" applyFill="1" applyBorder="1" applyAlignment="1">
      <alignment horizontal="center" vertical="center"/>
    </xf>
    <xf numFmtId="0" fontId="9" fillId="4" borderId="7"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8"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11"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4" xfId="0" applyFont="1" applyFill="1" applyBorder="1" applyAlignment="1">
      <alignment horizontal="center" vertical="center"/>
    </xf>
    <xf numFmtId="0" fontId="14" fillId="2" borderId="8" xfId="0" applyFont="1" applyFill="1" applyBorder="1" applyAlignment="1">
      <alignment horizontal="center" vertical="top" wrapText="1"/>
    </xf>
    <xf numFmtId="0" fontId="14" fillId="2" borderId="9" xfId="0" applyFont="1" applyFill="1" applyBorder="1" applyAlignment="1">
      <alignment horizontal="center" vertical="top" wrapText="1"/>
    </xf>
    <xf numFmtId="0" fontId="13" fillId="2" borderId="1" xfId="0" applyFont="1" applyFill="1" applyBorder="1" applyAlignment="1">
      <alignment horizontal="center" vertical="center"/>
    </xf>
    <xf numFmtId="0" fontId="14" fillId="4" borderId="2" xfId="0" applyFont="1" applyFill="1" applyBorder="1" applyAlignment="1">
      <alignment horizontal="center" vertical="top" wrapText="1"/>
    </xf>
    <xf numFmtId="0" fontId="14" fillId="4" borderId="3" xfId="0" applyFont="1" applyFill="1" applyBorder="1" applyAlignment="1">
      <alignment horizontal="center" vertical="top" wrapText="1"/>
    </xf>
    <xf numFmtId="0" fontId="14" fillId="4" borderId="1" xfId="0" applyFont="1" applyFill="1" applyBorder="1" applyAlignment="1">
      <alignment horizontal="center" vertical="top" wrapText="1"/>
    </xf>
    <xf numFmtId="0" fontId="22" fillId="4" borderId="6" xfId="1" applyFill="1" applyBorder="1" applyAlignment="1">
      <alignment horizontal="center" vertical="center" wrapText="1"/>
    </xf>
    <xf numFmtId="0" fontId="20" fillId="4" borderId="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0" xfId="0" applyFont="1" applyFill="1" applyAlignment="1">
      <alignment horizontal="center" vertical="center" wrapText="1"/>
    </xf>
    <xf numFmtId="0" fontId="14" fillId="3" borderId="1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3" borderId="0" xfId="0" applyFont="1" applyFill="1" applyAlignment="1">
      <alignment horizontal="center" vertical="center"/>
    </xf>
    <xf numFmtId="0" fontId="16" fillId="3" borderId="4" xfId="0" applyFont="1" applyFill="1" applyBorder="1" applyAlignment="1">
      <alignment horizontal="center" vertical="center"/>
    </xf>
    <xf numFmtId="0" fontId="13" fillId="4" borderId="12" xfId="0" applyFont="1" applyFill="1" applyBorder="1" applyAlignment="1">
      <alignment horizontal="center" vertical="center"/>
    </xf>
    <xf numFmtId="0" fontId="12" fillId="4" borderId="1" xfId="0" applyFont="1" applyFill="1" applyBorder="1" applyAlignment="1">
      <alignment horizontal="center" vertical="center"/>
    </xf>
    <xf numFmtId="0" fontId="16" fillId="3" borderId="12"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8" fillId="2" borderId="0" xfId="0" applyFont="1" applyFill="1" applyAlignment="1">
      <alignment horizontal="center" vertical="center"/>
    </xf>
    <xf numFmtId="0" fontId="13" fillId="4" borderId="1" xfId="0" applyFont="1" applyFill="1" applyBorder="1" applyAlignment="1">
      <alignment horizontal="center" vertical="center" wrapText="1"/>
    </xf>
    <xf numFmtId="0" fontId="12" fillId="4" borderId="7" xfId="0" applyFont="1" applyFill="1" applyBorder="1" applyAlignment="1">
      <alignment horizontal="center" vertical="center"/>
    </xf>
    <xf numFmtId="0" fontId="14" fillId="3" borderId="1" xfId="0" applyFont="1" applyFill="1" applyBorder="1" applyAlignment="1">
      <alignment horizontal="center" vertical="top"/>
    </xf>
    <xf numFmtId="0" fontId="14" fillId="3" borderId="1" xfId="0" applyFont="1" applyFill="1" applyBorder="1" applyAlignment="1">
      <alignment horizontal="center" vertical="top" wrapText="1"/>
    </xf>
    <xf numFmtId="14" fontId="15" fillId="4" borderId="1" xfId="0" applyNumberFormat="1" applyFont="1" applyFill="1" applyBorder="1" applyAlignment="1">
      <alignment horizontal="center" vertical="center" wrapText="1"/>
    </xf>
    <xf numFmtId="0" fontId="22" fillId="4" borderId="2" xfId="1" applyFill="1" applyBorder="1" applyAlignment="1">
      <alignment horizontal="center" vertical="center" wrapText="1"/>
    </xf>
    <xf numFmtId="0" fontId="22" fillId="4" borderId="3" xfId="1" applyFill="1" applyBorder="1" applyAlignment="1">
      <alignment horizontal="center" vertical="center" wrapText="1"/>
    </xf>
    <xf numFmtId="14" fontId="12" fillId="4" borderId="1" xfId="0" applyNumberFormat="1" applyFont="1" applyFill="1" applyBorder="1" applyAlignment="1">
      <alignment horizontal="center" vertical="center"/>
    </xf>
    <xf numFmtId="14" fontId="12" fillId="4" borderId="1" xfId="0" applyNumberFormat="1" applyFont="1" applyFill="1" applyBorder="1">
      <alignment vertical="center"/>
    </xf>
    <xf numFmtId="0" fontId="12" fillId="4" borderId="1" xfId="0" applyFont="1" applyFill="1" applyBorder="1" applyAlignment="1">
      <alignment vertical="center" wrapText="1"/>
    </xf>
    <xf numFmtId="41" fontId="12" fillId="4" borderId="1" xfId="2" applyFont="1" applyFill="1" applyBorder="1" applyAlignment="1">
      <alignment horizontal="center" vertical="center"/>
    </xf>
    <xf numFmtId="0" fontId="22" fillId="4" borderId="1" xfId="1" applyFill="1" applyBorder="1" applyAlignment="1">
      <alignment vertical="center" wrapText="1"/>
    </xf>
    <xf numFmtId="0" fontId="12" fillId="4" borderId="1" xfId="0" applyFont="1" applyFill="1" applyBorder="1" applyAlignment="1">
      <alignment horizontal="left" vertical="center" wrapText="1"/>
    </xf>
    <xf numFmtId="0" fontId="17" fillId="3" borderId="10"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3" xfId="0" applyFont="1" applyFill="1" applyBorder="1" applyAlignment="1">
      <alignment horizontal="center" vertical="center"/>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3" fontId="12" fillId="4" borderId="1" xfId="0" applyNumberFormat="1" applyFont="1" applyFill="1" applyBorder="1">
      <alignment vertical="center"/>
    </xf>
    <xf numFmtId="3" fontId="12" fillId="4" borderId="1" xfId="0" applyNumberFormat="1" applyFont="1" applyFill="1" applyBorder="1" applyAlignment="1">
      <alignment vertical="center"/>
    </xf>
    <xf numFmtId="3" fontId="13" fillId="4" borderId="1" xfId="0" applyNumberFormat="1" applyFont="1" applyFill="1" applyBorder="1">
      <alignment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3" fontId="12" fillId="4" borderId="2" xfId="0" applyNumberFormat="1" applyFont="1" applyFill="1" applyBorder="1" applyAlignment="1">
      <alignment horizontal="center" vertical="center"/>
    </xf>
    <xf numFmtId="3" fontId="12" fillId="4" borderId="3" xfId="0" applyNumberFormat="1" applyFont="1" applyFill="1" applyBorder="1" applyAlignment="1">
      <alignment horizontal="center" vertical="center"/>
    </xf>
    <xf numFmtId="0" fontId="15" fillId="4" borderId="1" xfId="0" applyFont="1" applyFill="1" applyBorder="1" applyAlignment="1">
      <alignment vertical="center" wrapText="1"/>
    </xf>
    <xf numFmtId="0" fontId="13" fillId="4" borderId="3" xfId="0" applyFont="1" applyFill="1" applyBorder="1" applyAlignment="1">
      <alignment horizontal="left" vertical="center"/>
    </xf>
    <xf numFmtId="0" fontId="13" fillId="4" borderId="1" xfId="0" applyFont="1" applyFill="1" applyBorder="1" applyAlignment="1">
      <alignment horizontal="left" vertical="center"/>
    </xf>
    <xf numFmtId="0" fontId="13" fillId="4" borderId="2" xfId="0" applyFont="1" applyFill="1" applyBorder="1" applyAlignment="1">
      <alignment horizontal="left" vertical="center"/>
    </xf>
    <xf numFmtId="0" fontId="15" fillId="4" borderId="12" xfId="0" applyFont="1" applyFill="1" applyBorder="1" applyAlignment="1">
      <alignment vertical="center" wrapText="1"/>
    </xf>
    <xf numFmtId="0" fontId="13" fillId="4" borderId="7" xfId="0" applyFont="1" applyFill="1" applyBorder="1" applyAlignment="1">
      <alignment horizontal="left" vertical="center"/>
    </xf>
    <xf numFmtId="14" fontId="12" fillId="4" borderId="12" xfId="0" applyNumberFormat="1" applyFont="1" applyFill="1" applyBorder="1" applyAlignment="1">
      <alignment horizontal="center" vertical="center"/>
    </xf>
    <xf numFmtId="0" fontId="13" fillId="4" borderId="5"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10" xfId="0" applyFont="1" applyFill="1" applyBorder="1" applyAlignment="1">
      <alignment horizontal="left" vertical="center"/>
    </xf>
    <xf numFmtId="14" fontId="12" fillId="4" borderId="1" xfId="0" applyNumberFormat="1" applyFont="1" applyFill="1" applyBorder="1" applyAlignment="1">
      <alignment vertical="center" wrapText="1"/>
    </xf>
    <xf numFmtId="0" fontId="13" fillId="4" borderId="7" xfId="0" applyFont="1" applyFill="1" applyBorder="1" applyAlignment="1">
      <alignment horizontal="center" vertical="center" wrapText="1"/>
    </xf>
    <xf numFmtId="0" fontId="12" fillId="4" borderId="6" xfId="0" applyFont="1" applyFill="1" applyBorder="1" applyAlignment="1">
      <alignment horizontal="left" vertical="center" wrapText="1"/>
    </xf>
    <xf numFmtId="0" fontId="12" fillId="4" borderId="0" xfId="0" applyFont="1" applyFill="1" applyAlignment="1">
      <alignment horizontal="left" vertical="center"/>
    </xf>
    <xf numFmtId="0" fontId="12" fillId="4" borderId="6" xfId="0" applyFont="1" applyFill="1" applyBorder="1" applyAlignment="1">
      <alignment horizontal="left" vertical="center"/>
    </xf>
    <xf numFmtId="0" fontId="1" fillId="4" borderId="1" xfId="0" applyFont="1" applyFill="1" applyBorder="1" applyAlignment="1">
      <alignment vertical="center" wrapText="1"/>
    </xf>
    <xf numFmtId="3" fontId="1" fillId="4" borderId="1" xfId="0" applyNumberFormat="1" applyFont="1" applyFill="1" applyBorder="1">
      <alignment vertical="center"/>
    </xf>
    <xf numFmtId="3" fontId="1" fillId="4" borderId="1" xfId="0" applyNumberFormat="1" applyFont="1" applyFill="1" applyBorder="1" applyAlignment="1">
      <alignment horizontal="center" vertical="center"/>
    </xf>
    <xf numFmtId="9" fontId="1" fillId="4" borderId="1" xfId="0" applyNumberFormat="1" applyFont="1" applyFill="1" applyBorder="1">
      <alignment vertical="center"/>
    </xf>
    <xf numFmtId="0" fontId="24" fillId="4" borderId="1" xfId="0" applyFont="1" applyFill="1" applyBorder="1">
      <alignment vertical="center"/>
    </xf>
    <xf numFmtId="0" fontId="25" fillId="4" borderId="1" xfId="0" applyFont="1" applyFill="1" applyBorder="1" applyAlignment="1">
      <alignment horizontal="left" vertical="center"/>
    </xf>
    <xf numFmtId="0" fontId="25" fillId="4" borderId="1" xfId="0" applyFont="1" applyFill="1" applyBorder="1">
      <alignment vertical="center"/>
    </xf>
    <xf numFmtId="3" fontId="25" fillId="4" borderId="1" xfId="0" applyNumberFormat="1" applyFont="1" applyFill="1" applyBorder="1">
      <alignment vertical="center"/>
    </xf>
    <xf numFmtId="0" fontId="25" fillId="4" borderId="1" xfId="0" applyFont="1" applyFill="1" applyBorder="1" applyAlignment="1">
      <alignment vertical="center" wrapText="1"/>
    </xf>
    <xf numFmtId="0" fontId="25" fillId="4" borderId="2"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3" xfId="0" applyFont="1" applyFill="1" applyBorder="1" applyAlignment="1">
      <alignment horizontal="center" vertical="center"/>
    </xf>
  </cellXfs>
  <cellStyles count="3">
    <cellStyle name="Hipervínculo" xfId="1" builtinId="8"/>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PY" sz="1000" b="1" i="1"/>
              <a:t>EJECUCION DEL</a:t>
            </a:r>
            <a:r>
              <a:rPr lang="es-PY" sz="1000" b="1" i="1" baseline="0"/>
              <a:t> PRESUPUESTO POR GRUPO DE GASTOS</a:t>
            </a:r>
            <a:endParaRPr lang="es-PY" sz="1000" b="1" i="1"/>
          </a:p>
        </c:rich>
      </c:tx>
      <c:layout>
        <c:manualLayout>
          <c:xMode val="edge"/>
          <c:yMode val="edge"/>
          <c:x val="0.15688561580732777"/>
          <c:y val="0"/>
        </c:manualLayout>
      </c:layout>
      <c:overlay val="0"/>
    </c:title>
    <c:autoTitleDeleted val="0"/>
    <c:plotArea>
      <c:layout>
        <c:manualLayout>
          <c:layoutTarget val="inner"/>
          <c:xMode val="edge"/>
          <c:yMode val="edge"/>
          <c:x val="0.24758977525999296"/>
          <c:y val="6.9868440357998732E-2"/>
          <c:w val="0.56580167298092265"/>
          <c:h val="0.68778337490422392"/>
        </c:manualLayout>
      </c:layout>
      <c:barChart>
        <c:barDir val="col"/>
        <c:grouping val="clustered"/>
        <c:varyColors val="0"/>
        <c:ser>
          <c:idx val="0"/>
          <c:order val="0"/>
          <c:tx>
            <c:strRef>
              <c:f>'[2]GRAFICO (2)'!$C$10</c:f>
              <c:strCache>
                <c:ptCount val="1"/>
                <c:pt idx="0">
                  <c:v>PRESUPUESTO VIGENTE</c:v>
                </c:pt>
              </c:strCache>
            </c:strRef>
          </c:tx>
          <c:spPr>
            <a:solidFill>
              <a:srgbClr val="9999FF"/>
            </a:solidFill>
            <a:ln w="12700">
              <a:solidFill>
                <a:srgbClr val="000000"/>
              </a:solidFill>
              <a:prstDash val="solid"/>
            </a:ln>
          </c:spPr>
          <c:invertIfNegative val="0"/>
          <c:cat>
            <c:strRef>
              <c:f>'[2]GRAFICO (2)'!$B$11:$B$16</c:f>
              <c:strCache>
                <c:ptCount val="6"/>
                <c:pt idx="0">
                  <c:v>100 SERVICIOS PERSONALES</c:v>
                </c:pt>
                <c:pt idx="1">
                  <c:v>200 SERVICIOS NO PERSONALES</c:v>
                </c:pt>
                <c:pt idx="2">
                  <c:v>300 BIENES DE CONSUMO E INSUMO</c:v>
                </c:pt>
                <c:pt idx="3">
                  <c:v>500 INVERSION FISICA</c:v>
                </c:pt>
                <c:pt idx="4">
                  <c:v>800 TRANSFERENCIAS </c:v>
                </c:pt>
                <c:pt idx="5">
                  <c:v>900 OTROS GASTOS</c:v>
                </c:pt>
              </c:strCache>
            </c:strRef>
          </c:cat>
          <c:val>
            <c:numRef>
              <c:f>'[2]GRAFICO (2)'!$C$11:$C$16</c:f>
              <c:numCache>
                <c:formatCode>General</c:formatCode>
                <c:ptCount val="6"/>
                <c:pt idx="0">
                  <c:v>59074446745</c:v>
                </c:pt>
                <c:pt idx="1">
                  <c:v>37132705710</c:v>
                </c:pt>
                <c:pt idx="2">
                  <c:v>9555535330</c:v>
                </c:pt>
                <c:pt idx="3">
                  <c:v>18982748310</c:v>
                </c:pt>
                <c:pt idx="4">
                  <c:v>38729872088</c:v>
                </c:pt>
                <c:pt idx="5">
                  <c:v>9484600000</c:v>
                </c:pt>
              </c:numCache>
            </c:numRef>
          </c:val>
          <c:extLst>
            <c:ext xmlns:c16="http://schemas.microsoft.com/office/drawing/2014/chart" uri="{C3380CC4-5D6E-409C-BE32-E72D297353CC}">
              <c16:uniqueId val="{00000000-11FC-4CF2-B299-5972FC79B392}"/>
            </c:ext>
          </c:extLst>
        </c:ser>
        <c:ser>
          <c:idx val="1"/>
          <c:order val="1"/>
          <c:tx>
            <c:strRef>
              <c:f>'[2]GRAFICO (2)'!$D$10</c:f>
              <c:strCache>
                <c:ptCount val="1"/>
                <c:pt idx="0">
                  <c:v>EJECUTADO</c:v>
                </c:pt>
              </c:strCache>
            </c:strRef>
          </c:tx>
          <c:spPr>
            <a:solidFill>
              <a:srgbClr val="993366"/>
            </a:solidFill>
            <a:ln w="12700">
              <a:solidFill>
                <a:srgbClr val="000000"/>
              </a:solidFill>
              <a:prstDash val="solid"/>
            </a:ln>
          </c:spPr>
          <c:invertIfNegative val="0"/>
          <c:cat>
            <c:strRef>
              <c:f>'[2]GRAFICO (2)'!$B$11:$B$16</c:f>
              <c:strCache>
                <c:ptCount val="6"/>
                <c:pt idx="0">
                  <c:v>100 SERVICIOS PERSONALES</c:v>
                </c:pt>
                <c:pt idx="1">
                  <c:v>200 SERVICIOS NO PERSONALES</c:v>
                </c:pt>
                <c:pt idx="2">
                  <c:v>300 BIENES DE CONSUMO E INSUMO</c:v>
                </c:pt>
                <c:pt idx="3">
                  <c:v>500 INVERSION FISICA</c:v>
                </c:pt>
                <c:pt idx="4">
                  <c:v>800 TRANSFERENCIAS </c:v>
                </c:pt>
                <c:pt idx="5">
                  <c:v>900 OTROS GASTOS</c:v>
                </c:pt>
              </c:strCache>
            </c:strRef>
          </c:cat>
          <c:val>
            <c:numRef>
              <c:f>'[2]GRAFICO (2)'!$D$11:$D$16</c:f>
              <c:numCache>
                <c:formatCode>General</c:formatCode>
                <c:ptCount val="6"/>
                <c:pt idx="0">
                  <c:v>57775147991</c:v>
                </c:pt>
                <c:pt idx="1">
                  <c:v>29110698526</c:v>
                </c:pt>
                <c:pt idx="2">
                  <c:v>6363292479</c:v>
                </c:pt>
                <c:pt idx="3">
                  <c:v>9891664090</c:v>
                </c:pt>
                <c:pt idx="4">
                  <c:v>36083295585</c:v>
                </c:pt>
                <c:pt idx="5">
                  <c:v>8441084500</c:v>
                </c:pt>
              </c:numCache>
            </c:numRef>
          </c:val>
          <c:extLst>
            <c:ext xmlns:c16="http://schemas.microsoft.com/office/drawing/2014/chart" uri="{C3380CC4-5D6E-409C-BE32-E72D297353CC}">
              <c16:uniqueId val="{00000001-11FC-4CF2-B299-5972FC79B392}"/>
            </c:ext>
          </c:extLst>
        </c:ser>
        <c:ser>
          <c:idx val="2"/>
          <c:order val="2"/>
          <c:tx>
            <c:strRef>
              <c:f>'[2]GRAFICO (2)'!$E$10</c:f>
              <c:strCache>
                <c:ptCount val="1"/>
                <c:pt idx="0">
                  <c:v>SALDOS</c:v>
                </c:pt>
              </c:strCache>
            </c:strRef>
          </c:tx>
          <c:spPr>
            <a:solidFill>
              <a:srgbClr val="FFFFCC"/>
            </a:solidFill>
            <a:ln w="12700">
              <a:solidFill>
                <a:srgbClr val="000000"/>
              </a:solidFill>
              <a:prstDash val="solid"/>
            </a:ln>
          </c:spPr>
          <c:invertIfNegative val="0"/>
          <c:cat>
            <c:strRef>
              <c:f>'[2]GRAFICO (2)'!$B$11:$B$16</c:f>
              <c:strCache>
                <c:ptCount val="6"/>
                <c:pt idx="0">
                  <c:v>100 SERVICIOS PERSONALES</c:v>
                </c:pt>
                <c:pt idx="1">
                  <c:v>200 SERVICIOS NO PERSONALES</c:v>
                </c:pt>
                <c:pt idx="2">
                  <c:v>300 BIENES DE CONSUMO E INSUMO</c:v>
                </c:pt>
                <c:pt idx="3">
                  <c:v>500 INVERSION FISICA</c:v>
                </c:pt>
                <c:pt idx="4">
                  <c:v>800 TRANSFERENCIAS </c:v>
                </c:pt>
                <c:pt idx="5">
                  <c:v>900 OTROS GASTOS</c:v>
                </c:pt>
              </c:strCache>
            </c:strRef>
          </c:cat>
          <c:val>
            <c:numRef>
              <c:f>'[2]GRAFICO (2)'!$E$11:$E$16</c:f>
              <c:numCache>
                <c:formatCode>General</c:formatCode>
                <c:ptCount val="6"/>
                <c:pt idx="0">
                  <c:v>1299298754</c:v>
                </c:pt>
                <c:pt idx="1">
                  <c:v>8022007184</c:v>
                </c:pt>
                <c:pt idx="2">
                  <c:v>3192242851</c:v>
                </c:pt>
                <c:pt idx="3">
                  <c:v>9091084220</c:v>
                </c:pt>
                <c:pt idx="4">
                  <c:v>2646576503</c:v>
                </c:pt>
                <c:pt idx="5">
                  <c:v>1043515500</c:v>
                </c:pt>
              </c:numCache>
            </c:numRef>
          </c:val>
          <c:extLst>
            <c:ext xmlns:c16="http://schemas.microsoft.com/office/drawing/2014/chart" uri="{C3380CC4-5D6E-409C-BE32-E72D297353CC}">
              <c16:uniqueId val="{00000002-11FC-4CF2-B299-5972FC79B392}"/>
            </c:ext>
          </c:extLst>
        </c:ser>
        <c:ser>
          <c:idx val="3"/>
          <c:order val="3"/>
          <c:tx>
            <c:strRef>
              <c:f>'[2]GRAFICO (2)'!$F$10</c:f>
              <c:strCache>
                <c:ptCount val="1"/>
                <c:pt idx="0">
                  <c:v>SALDO</c:v>
                </c:pt>
              </c:strCache>
            </c:strRef>
          </c:tx>
          <c:invertIfNegative val="0"/>
          <c:cat>
            <c:strRef>
              <c:f>'[2]GRAFICO (2)'!$B$11:$B$16</c:f>
              <c:strCache>
                <c:ptCount val="6"/>
                <c:pt idx="0">
                  <c:v>100 SERVICIOS PERSONALES</c:v>
                </c:pt>
                <c:pt idx="1">
                  <c:v>200 SERVICIOS NO PERSONALES</c:v>
                </c:pt>
                <c:pt idx="2">
                  <c:v>300 BIENES DE CONSUMO E INSUMO</c:v>
                </c:pt>
                <c:pt idx="3">
                  <c:v>500 INVERSION FISICA</c:v>
                </c:pt>
                <c:pt idx="4">
                  <c:v>800 TRANSFERENCIAS </c:v>
                </c:pt>
                <c:pt idx="5">
                  <c:v>900 OTROS GASTOS</c:v>
                </c:pt>
              </c:strCache>
            </c:strRef>
          </c:cat>
          <c:val>
            <c:numRef>
              <c:f>'[2]GRAFICO (2)'!$F$11:$F$16</c:f>
              <c:numCache>
                <c:formatCode>General</c:formatCode>
                <c:ptCount val="6"/>
                <c:pt idx="0">
                  <c:v>1299298754</c:v>
                </c:pt>
                <c:pt idx="1">
                  <c:v>8022007184</c:v>
                </c:pt>
                <c:pt idx="2">
                  <c:v>3192242851</c:v>
                </c:pt>
                <c:pt idx="3">
                  <c:v>9091084220</c:v>
                </c:pt>
                <c:pt idx="4">
                  <c:v>2646576503</c:v>
                </c:pt>
                <c:pt idx="5">
                  <c:v>1043515500</c:v>
                </c:pt>
              </c:numCache>
            </c:numRef>
          </c:val>
          <c:extLst>
            <c:ext xmlns:c16="http://schemas.microsoft.com/office/drawing/2014/chart" uri="{C3380CC4-5D6E-409C-BE32-E72D297353CC}">
              <c16:uniqueId val="{00000003-11FC-4CF2-B299-5972FC79B392}"/>
            </c:ext>
          </c:extLst>
        </c:ser>
        <c:dLbls>
          <c:showLegendKey val="0"/>
          <c:showVal val="0"/>
          <c:showCatName val="0"/>
          <c:showSerName val="0"/>
          <c:showPercent val="0"/>
          <c:showBubbleSize val="0"/>
        </c:dLbls>
        <c:gapWidth val="150"/>
        <c:axId val="297820592"/>
        <c:axId val="297820976"/>
      </c:barChart>
      <c:catAx>
        <c:axId val="297820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600" b="1" i="0" u="none" strike="noStrike" baseline="0">
                <a:solidFill>
                  <a:srgbClr val="000000"/>
                </a:solidFill>
                <a:latin typeface="Arial"/>
                <a:ea typeface="Arial"/>
                <a:cs typeface="Arial"/>
              </a:defRPr>
            </a:pPr>
            <a:endParaRPr lang="es-MX"/>
          </a:p>
        </c:txPr>
        <c:crossAx val="297820976"/>
        <c:crosses val="autoZero"/>
        <c:auto val="1"/>
        <c:lblAlgn val="ctr"/>
        <c:lblOffset val="100"/>
        <c:tickLblSkip val="1"/>
        <c:tickMarkSkip val="1"/>
        <c:noMultiLvlLbl val="0"/>
      </c:catAx>
      <c:valAx>
        <c:axId val="2978209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297820592"/>
        <c:crossesAt val="1"/>
        <c:crossBetween val="between"/>
      </c:valAx>
      <c:spPr>
        <a:solidFill>
          <a:srgbClr val="C0C0C0"/>
        </a:solidFill>
        <a:ln w="12700">
          <a:solidFill>
            <a:srgbClr val="808080"/>
          </a:solidFill>
          <a:prstDash val="solid"/>
        </a:ln>
      </c:spPr>
    </c:plotArea>
    <c:legend>
      <c:legendPos val="r"/>
      <c:layout>
        <c:manualLayout>
          <c:xMode val="edge"/>
          <c:yMode val="edge"/>
          <c:x val="0.82835231568904566"/>
          <c:y val="0.32472245317161441"/>
          <c:w val="0.14082874775788162"/>
          <c:h val="0.15569943757030369"/>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s-MX"/>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xdr:colOff>
      <xdr:row>348</xdr:row>
      <xdr:rowOff>45720</xdr:rowOff>
    </xdr:from>
    <xdr:to>
      <xdr:col>6</xdr:col>
      <xdr:colOff>1653540</xdr:colOff>
      <xdr:row>351</xdr:row>
      <xdr:rowOff>182880</xdr:rowOff>
    </xdr:to>
    <xdr:cxnSp macro="">
      <xdr:nvCxnSpPr>
        <xdr:cNvPr id="3" name="Conector recto 2"/>
        <xdr:cNvCxnSpPr/>
      </xdr:nvCxnSpPr>
      <xdr:spPr>
        <a:xfrm>
          <a:off x="53340" y="38328600"/>
          <a:ext cx="11559540" cy="7315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2331242</xdr:colOff>
      <xdr:row>413</xdr:row>
      <xdr:rowOff>121443</xdr:rowOff>
    </xdr:from>
    <xdr:to>
      <xdr:col>4</xdr:col>
      <xdr:colOff>1390648</xdr:colOff>
      <xdr:row>414</xdr:row>
      <xdr:rowOff>4237919</xdr:rowOff>
    </xdr:to>
    <xdr:pic>
      <xdr:nvPicPr>
        <xdr:cNvPr id="4" name="Imagen 3"/>
        <xdr:cNvPicPr>
          <a:picLocks noChangeAspect="1"/>
        </xdr:cNvPicPr>
      </xdr:nvPicPr>
      <xdr:blipFill rotWithShape="1">
        <a:blip xmlns:r="http://schemas.openxmlformats.org/officeDocument/2006/relationships" r:embed="rId1"/>
        <a:srcRect l="59905" t="15248" r="3809" b="19058"/>
        <a:stretch/>
      </xdr:blipFill>
      <xdr:spPr>
        <a:xfrm>
          <a:off x="3359942" y="126289593"/>
          <a:ext cx="4374356" cy="4316501"/>
        </a:xfrm>
        <a:prstGeom prst="rect">
          <a:avLst/>
        </a:prstGeom>
      </xdr:spPr>
    </xdr:pic>
    <xdr:clientData/>
  </xdr:twoCellAnchor>
  <xdr:twoCellAnchor>
    <xdr:from>
      <xdr:col>2</xdr:col>
      <xdr:colOff>57150</xdr:colOff>
      <xdr:row>329</xdr:row>
      <xdr:rowOff>114301</xdr:rowOff>
    </xdr:from>
    <xdr:to>
      <xdr:col>5</xdr:col>
      <xdr:colOff>510520</xdr:colOff>
      <xdr:row>329</xdr:row>
      <xdr:rowOff>3695700</xdr:rowOff>
    </xdr:to>
    <xdr:graphicFrame macro="">
      <xdr:nvGraphicFramePr>
        <xdr:cNvPr id="1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xdr:colOff>
      <xdr:row>44</xdr:row>
      <xdr:rowOff>38100</xdr:rowOff>
    </xdr:from>
    <xdr:to>
      <xdr:col>6</xdr:col>
      <xdr:colOff>1628775</xdr:colOff>
      <xdr:row>48</xdr:row>
      <xdr:rowOff>142875</xdr:rowOff>
    </xdr:to>
    <xdr:cxnSp macro="">
      <xdr:nvCxnSpPr>
        <xdr:cNvPr id="16" name="Conector recto 15"/>
        <xdr:cNvCxnSpPr/>
      </xdr:nvCxnSpPr>
      <xdr:spPr>
        <a:xfrm>
          <a:off x="1066800" y="10048875"/>
          <a:ext cx="10525125" cy="904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333</xdr:row>
      <xdr:rowOff>28575</xdr:rowOff>
    </xdr:from>
    <xdr:to>
      <xdr:col>6</xdr:col>
      <xdr:colOff>1628775</xdr:colOff>
      <xdr:row>336</xdr:row>
      <xdr:rowOff>180975</xdr:rowOff>
    </xdr:to>
    <xdr:cxnSp macro="">
      <xdr:nvCxnSpPr>
        <xdr:cNvPr id="18" name="Conector recto 17"/>
        <xdr:cNvCxnSpPr/>
      </xdr:nvCxnSpPr>
      <xdr:spPr>
        <a:xfrm>
          <a:off x="19050" y="107261025"/>
          <a:ext cx="11572875" cy="752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38100</xdr:colOff>
      <xdr:row>391</xdr:row>
      <xdr:rowOff>38100</xdr:rowOff>
    </xdr:from>
    <xdr:to>
      <xdr:col>6</xdr:col>
      <xdr:colOff>1609725</xdr:colOff>
      <xdr:row>394</xdr:row>
      <xdr:rowOff>161925</xdr:rowOff>
    </xdr:to>
    <xdr:cxnSp macro="">
      <xdr:nvCxnSpPr>
        <xdr:cNvPr id="20" name="Conector recto 19"/>
        <xdr:cNvCxnSpPr/>
      </xdr:nvCxnSpPr>
      <xdr:spPr>
        <a:xfrm>
          <a:off x="38100" y="121386600"/>
          <a:ext cx="11534775" cy="723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ti%20Corrupci&#243;n/Downloads/CONTRATOS%202022%20-%2014-12-2022%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Desktop/GRAFICO%20EJECUCION%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
    </sheetNames>
    <sheetDataSet>
      <sheetData sheetId="0">
        <row r="3">
          <cell r="B3">
            <v>387870</v>
          </cell>
          <cell r="C3" t="str">
            <v xml:space="preserve">1ra Renovación de Alquiler  de Oficina para el Senave - Piso 14 - Edificio Planeta I </v>
          </cell>
          <cell r="D3" t="str">
            <v>Ernesto Zillich</v>
          </cell>
          <cell r="E3">
            <v>270000000</v>
          </cell>
          <cell r="F3" t="str">
            <v>Finalizado</v>
          </cell>
          <cell r="G3" t="str">
            <v xml:space="preserve">https://www.contrataciones.gov.py/licitaciones/adjudicacion/contrato/387870-ernesto-victoriano-zillich-camps-1.html </v>
          </cell>
        </row>
        <row r="4">
          <cell r="B4">
            <v>405993</v>
          </cell>
          <cell r="C4" t="str">
            <v>Alquiler De Oficinas Para El Senave-Piso 2;5 Edificio Inter Express</v>
          </cell>
          <cell r="D4" t="str">
            <v>Land Comercial E Industrial S.A.</v>
          </cell>
          <cell r="E4">
            <v>136500000</v>
          </cell>
          <cell r="F4" t="str">
            <v>En ejecución</v>
          </cell>
          <cell r="G4" t="str">
            <v xml:space="preserve">https://www.contrataciones.gov.py/sin-difusion-convocatoria/405993-alquiler-oficinas-senave-piso-2-5-edificio-inter-express-1.html#proveedores </v>
          </cell>
        </row>
        <row r="5">
          <cell r="B5">
            <v>405993</v>
          </cell>
          <cell r="C5" t="str">
            <v>Alquiler De Oficinas Para El Senave-Piso 2;5 Edificio Inter Express</v>
          </cell>
          <cell r="D5" t="str">
            <v>Land Comercial E Industrial S.A.</v>
          </cell>
          <cell r="E5">
            <v>189000000</v>
          </cell>
          <cell r="F5" t="str">
            <v>En ejecución</v>
          </cell>
          <cell r="G5" t="str">
            <v xml:space="preserve">https://www.contrataciones.gov.py/sin-difusion-convocatoria/405993-alquiler-oficinas-senave-piso-2-5-edificio-inter-express-1.html#proveedores </v>
          </cell>
        </row>
        <row r="6">
          <cell r="B6">
            <v>394578</v>
          </cell>
          <cell r="C6" t="str">
            <v xml:space="preserve">Mantenimiento y Reparación de Vehiculos </v>
          </cell>
          <cell r="D6" t="str">
            <v>Gilco Par SRL</v>
          </cell>
          <cell r="E6">
            <v>1050000000</v>
          </cell>
          <cell r="F6" t="str">
            <v>En ejecución</v>
          </cell>
          <cell r="G6" t="str">
            <v xml:space="preserve">https://www.contrataciones.gov.py/licitaciones/adjudicacion/contrato/394578-gilco-par-s-r-l-1.html </v>
          </cell>
        </row>
        <row r="7">
          <cell r="B7">
            <v>406478</v>
          </cell>
          <cell r="C7" t="str">
            <v xml:space="preserve">Adquisición de Aires Acondicionados </v>
          </cell>
          <cell r="D7" t="str">
            <v>Tupi Ramos Generales S.A.</v>
          </cell>
          <cell r="E7">
            <v>100346000</v>
          </cell>
          <cell r="F7" t="str">
            <v>Finalizado</v>
          </cell>
          <cell r="G7" t="str">
            <v xml:space="preserve">https://www.contrataciones.gov.py/licitaciones/adjudicacion/406478-adquisicion-acondicionadores-aire-1/resumen-adjudicacion.html#proveedores </v>
          </cell>
        </row>
        <row r="8">
          <cell r="B8">
            <v>411757</v>
          </cell>
          <cell r="C8" t="str">
            <v>Alquiler De Oficinas Para El Senave - Piso 8_19 Edificio Inter Express</v>
          </cell>
          <cell r="D8" t="str">
            <v>Land Comercial E Industrial S.A.</v>
          </cell>
          <cell r="E8">
            <v>46200000</v>
          </cell>
          <cell r="F8" t="str">
            <v>En ejecución</v>
          </cell>
          <cell r="G8" t="str">
            <v xml:space="preserve">https://www.contrataciones.gov.py/sin-difusion-convocatoria/411757-alquiler-oficinas-senave-piso-8-19-edificio-inter-express-1.html#proveedores </v>
          </cell>
        </row>
        <row r="9">
          <cell r="B9">
            <v>411757</v>
          </cell>
          <cell r="C9" t="str">
            <v>Alquiler De Oficinas Para El Senave - Piso 8_19 Edificio Inter Express</v>
          </cell>
          <cell r="D9" t="str">
            <v>Land Comercial E Industrial S.A.</v>
          </cell>
          <cell r="E9">
            <v>273000000</v>
          </cell>
          <cell r="F9" t="str">
            <v>En ejecución</v>
          </cell>
          <cell r="G9" t="str">
            <v>https://www.contrataciones.gov.py/sin-difusion-convocatoria/411757-alquiler-oficinas-senave-piso-8-19-edificio-inter-express-1.html#proveedores</v>
          </cell>
        </row>
        <row r="10">
          <cell r="B10">
            <v>406484</v>
          </cell>
          <cell r="C10" t="str">
            <v>Adquisicion De Muebles De Oficina Para El Senave</v>
          </cell>
          <cell r="D10" t="str">
            <v>Comaco S.R.L.</v>
          </cell>
          <cell r="E10">
            <v>99230000</v>
          </cell>
          <cell r="F10" t="str">
            <v>En ejecución</v>
          </cell>
          <cell r="G10" t="str">
            <v xml:space="preserve">https://www.contrataciones.gov.py/licitaciones/adjudicacion/406484-adquisicion-muebles-oficina-senave-1/resumen-adjudicacion.html#proveedores </v>
          </cell>
        </row>
        <row r="11">
          <cell r="B11">
            <v>414398</v>
          </cell>
          <cell r="C11" t="str">
            <v>Alquiler De Oficina Para El Senave_Piso 11 Edificio Planeta I</v>
          </cell>
          <cell r="D11" t="str">
            <v>Astrea S.A.</v>
          </cell>
          <cell r="E11">
            <v>260000000</v>
          </cell>
          <cell r="F11" t="str">
            <v>En ejecución</v>
          </cell>
          <cell r="G11" t="str">
            <v xml:space="preserve">https://www.contrataciones.gov.py/sin-difusion-convocatoria/414398-alquiler-oficina-senave-piso-11-edificio-planeta-i-1.html#proveedores </v>
          </cell>
        </row>
        <row r="12">
          <cell r="B12">
            <v>394729</v>
          </cell>
          <cell r="C12" t="str">
            <v xml:space="preserve">1ra Renovación de Alquiler  de Oficina para el Senave - Piso PB - Edificio Planeta I </v>
          </cell>
          <cell r="D12" t="str">
            <v>Tamara Martincich de Torio</v>
          </cell>
          <cell r="E12">
            <v>240000000</v>
          </cell>
          <cell r="F12" t="str">
            <v>En ejecución</v>
          </cell>
          <cell r="G12" t="str">
            <v xml:space="preserve">https://www.contrataciones.gov.py/licitaciones/adjudicacion/394729-alquiler-oficinas-senave-1/resumen-adjudicacion.html#proveedores </v>
          </cell>
        </row>
        <row r="13">
          <cell r="B13">
            <v>394729</v>
          </cell>
          <cell r="C13" t="str">
            <v xml:space="preserve">1ra Renovación de Alquiler  de Oficina para el Senave - Piso 1 - Edificio Planeta I </v>
          </cell>
          <cell r="D13" t="str">
            <v>Karina Martincich</v>
          </cell>
          <cell r="E13">
            <v>221921280</v>
          </cell>
          <cell r="F13" t="str">
            <v>En ejecución</v>
          </cell>
          <cell r="G13" t="str">
            <v xml:space="preserve">https://www.contrataciones.gov.py/licitaciones/adjudicacion/394729-alquiler-oficinas-senave-1/resumen-adjudicacion.html#proveedores </v>
          </cell>
        </row>
        <row r="14">
          <cell r="B14">
            <v>394729</v>
          </cell>
          <cell r="C14" t="str">
            <v xml:space="preserve">1ra Renovación de Alquiler  de Oficina para el Senave - Piso 2 - Edificio Planeta I </v>
          </cell>
          <cell r="D14" t="str">
            <v>Distribuidora Roque Pedro SACI</v>
          </cell>
          <cell r="E14">
            <v>240000000</v>
          </cell>
          <cell r="F14" t="str">
            <v>En ejecución</v>
          </cell>
          <cell r="G14" t="str">
            <v xml:space="preserve">https://www.contrataciones.gov.py/licitaciones/adjudicacion/394729-alquiler-oficinas-senave-1/resumen-adjudicacion.html#proveedores </v>
          </cell>
        </row>
        <row r="15">
          <cell r="B15">
            <v>394729</v>
          </cell>
          <cell r="C15" t="str">
            <v xml:space="preserve">1ra Renovación de Alquiler  de Oficina para el Senave - Piso 3 - Edificio Planeta I </v>
          </cell>
          <cell r="D15" t="str">
            <v>Edgar Aranda</v>
          </cell>
          <cell r="E15">
            <v>288000000</v>
          </cell>
          <cell r="F15" t="str">
            <v>En ejecución</v>
          </cell>
          <cell r="G15" t="str">
            <v xml:space="preserve">https://www.contrataciones.gov.py/licitaciones/adjudicacion/394729-alquiler-oficinas-senave-1/resumen-adjudicacion.html#proveedores </v>
          </cell>
        </row>
        <row r="16">
          <cell r="B16">
            <v>394729</v>
          </cell>
          <cell r="C16" t="str">
            <v xml:space="preserve">1ra Renovación de Alquiler  de Oficina para el Senave - Piso 3 - Edificio Inter Espress </v>
          </cell>
          <cell r="D16" t="str">
            <v>Land CISA</v>
          </cell>
          <cell r="E16">
            <v>108000000</v>
          </cell>
          <cell r="F16" t="str">
            <v>En ejecución</v>
          </cell>
          <cell r="G16" t="str">
            <v xml:space="preserve">https://www.contrataciones.gov.py/licitaciones/adjudicacion/394729-alquiler-oficinas-senave-1/resumen-adjudicacion.html#proveedores </v>
          </cell>
        </row>
        <row r="17">
          <cell r="B17">
            <v>394729</v>
          </cell>
          <cell r="C17" t="str">
            <v xml:space="preserve">1ra Renovación de Alquiler  de Oficina para el Senave - Piso 15 - Edificio Inter Espress </v>
          </cell>
          <cell r="D17" t="str">
            <v>Land CISA</v>
          </cell>
          <cell r="E17">
            <v>174000000</v>
          </cell>
          <cell r="F17" t="str">
            <v>En ejecución</v>
          </cell>
          <cell r="G17" t="str">
            <v xml:space="preserve">https://www.contrataciones.gov.py/licitaciones/adjudicacion/394729-alquiler-oficinas-senave-1/resumen-adjudicacion.html#proveedores </v>
          </cell>
        </row>
        <row r="18">
          <cell r="B18">
            <v>394729</v>
          </cell>
          <cell r="C18" t="str">
            <v xml:space="preserve">1ra Renovación de Alquiler  de Oficina para el Senave - Piso 16 - Edificio Inter Espress </v>
          </cell>
          <cell r="D18" t="str">
            <v>Land CISA</v>
          </cell>
          <cell r="E18">
            <v>108000000</v>
          </cell>
          <cell r="F18" t="str">
            <v>En ejecución</v>
          </cell>
          <cell r="G18" t="str">
            <v xml:space="preserve">https://www.contrataciones.gov.py/licitaciones/adjudicacion/394729-alquiler-oficinas-senave-1/resumen-adjudicacion.html#proveedores </v>
          </cell>
        </row>
        <row r="19">
          <cell r="B19">
            <v>394729</v>
          </cell>
          <cell r="C19" t="str">
            <v xml:space="preserve">1ra Renovación de Alquiler  de Oficina para el Senave - Piso 17 - Edificio Inter Espress </v>
          </cell>
          <cell r="D19" t="str">
            <v>Land CISA</v>
          </cell>
          <cell r="E19">
            <v>108000000</v>
          </cell>
          <cell r="F19" t="str">
            <v>En ejecución</v>
          </cell>
          <cell r="G19" t="str">
            <v xml:space="preserve">https://www.contrataciones.gov.py/licitaciones/adjudicacion/394729-alquiler-oficinas-senave-1/resumen-adjudicacion.html#proveedores </v>
          </cell>
        </row>
        <row r="20">
          <cell r="B20">
            <v>394729</v>
          </cell>
          <cell r="C20" t="str">
            <v xml:space="preserve">1ra Renovación de Alquiler  de Oficina para el Senave - Piso 18 - Edificio Inter Espress </v>
          </cell>
          <cell r="D20" t="str">
            <v>Land CISA</v>
          </cell>
          <cell r="E20">
            <v>210000000</v>
          </cell>
          <cell r="F20" t="str">
            <v>En ejecución</v>
          </cell>
          <cell r="G20" t="str">
            <v xml:space="preserve">https://www.contrataciones.gov.py/licitaciones/adjudicacion/394729-alquiler-oficinas-senave-1/resumen-adjudicacion.html#proveedores </v>
          </cell>
        </row>
        <row r="21">
          <cell r="B21">
            <v>394729</v>
          </cell>
          <cell r="C21" t="str">
            <v xml:space="preserve">1ra Renovación de Alquiler  de Oficina para el Senave - Piso 8 - Edificio Inter Espress </v>
          </cell>
          <cell r="D21" t="str">
            <v>Luis Evaly</v>
          </cell>
          <cell r="E21">
            <v>96000000</v>
          </cell>
          <cell r="F21" t="str">
            <v>En ejecución</v>
          </cell>
          <cell r="G21" t="str">
            <v xml:space="preserve">https://www.contrataciones.gov.py/licitaciones/adjudicacion/394729-alquiler-oficinas-senave-1/resumen-adjudicacion.html#proveedores </v>
          </cell>
        </row>
        <row r="22">
          <cell r="B22">
            <v>394729</v>
          </cell>
          <cell r="C22" t="str">
            <v xml:space="preserve">1ra Renovación de Alquiler  de Oficina para el Senave - Piso 5 - Edificio Lider VI </v>
          </cell>
          <cell r="D22" t="str">
            <v>Angel Devaca Pavon</v>
          </cell>
          <cell r="E22">
            <v>60600000</v>
          </cell>
          <cell r="F22" t="str">
            <v>En ejecución</v>
          </cell>
          <cell r="G22" t="str">
            <v xml:space="preserve">https://www.contrataciones.gov.py/licitaciones/adjudicacion/394729-alquiler-oficinas-senave-1/resumen-adjudicacion.html#proveedores </v>
          </cell>
        </row>
        <row r="23">
          <cell r="B23">
            <v>411745</v>
          </cell>
          <cell r="C23" t="str">
            <v>Servicio De Recoleccion De Residiuos Quimicos</v>
          </cell>
          <cell r="D23" t="str">
            <v>Servicios De Ingenieria Y Materiales Sa (Sermat Sa)</v>
          </cell>
          <cell r="E23">
            <v>60000000</v>
          </cell>
          <cell r="F23" t="str">
            <v>En ejecución</v>
          </cell>
          <cell r="G23" t="str">
            <v xml:space="preserve">https://www.contrataciones.gov.py/licitaciones/adjudicacion/411745-servicio-recoleccion-residiuos-quimicos-1/resumen-adjudicacion.html#proveedores </v>
          </cell>
        </row>
        <row r="24">
          <cell r="B24">
            <v>412535</v>
          </cell>
          <cell r="C24" t="str">
            <v>Adquisicion De Guardapolvos Para Tecnicos Del Laboratorio Quimico Del Senave</v>
          </cell>
          <cell r="D24" t="str">
            <v>Unimer S.A.</v>
          </cell>
          <cell r="E24">
            <v>13500000</v>
          </cell>
          <cell r="F24" t="str">
            <v>Finalizado</v>
          </cell>
          <cell r="G24" t="str">
            <v xml:space="preserve">https://www.contrataciones.gov.py/licitaciones/adjudicacion/412535-adquisicion-guardapolvos-tecnicos-laboratorio-quimico-senave-1/resumen-adjudicacion.html#proveedores </v>
          </cell>
        </row>
        <row r="25">
          <cell r="B25">
            <v>411731</v>
          </cell>
          <cell r="C25" t="str">
            <v>Contratacion De Mano De Obra Para Mantenimiento, Aseo Y Extraccon De Basuras En Loslocales Del Senave</v>
          </cell>
          <cell r="D25" t="str">
            <v>Grupo San Alfredo S.R.L.</v>
          </cell>
          <cell r="E25">
            <v>1307899992</v>
          </cell>
          <cell r="F25" t="str">
            <v>En ejecución</v>
          </cell>
          <cell r="G25" t="str">
            <v xml:space="preserve">https://www.contrataciones.gov.py/licitaciones/adjudicacion/411731-contratacion-mano-obra-mantenimiento-aseo-extraccon-basuras-loslocales-senave-1/resumen-adjudicacion.html#proveedores </v>
          </cell>
        </row>
        <row r="26">
          <cell r="E26">
            <v>150000000</v>
          </cell>
          <cell r="F26" t="str">
            <v>En ejecución</v>
          </cell>
          <cell r="G26" t="str">
            <v xml:space="preserve">https://www.contrataciones.gov.py/licitaciones/adjudicacion/411731-contratacion-mano-obra-mantenimiento-aseo-extraccon-basuras-loslocales-senave-1/resumen-adjudicacion.html#proveedores </v>
          </cell>
        </row>
        <row r="27">
          <cell r="B27">
            <v>412095</v>
          </cell>
          <cell r="C27" t="str">
            <v>Adquisicion De Mamparas Y Cortinas</v>
          </cell>
          <cell r="D27" t="str">
            <v>Emporio Ferreteria S.R.L.</v>
          </cell>
          <cell r="E27">
            <v>30428500</v>
          </cell>
          <cell r="F27" t="str">
            <v>Finalizado</v>
          </cell>
          <cell r="G27" t="str">
            <v xml:space="preserve">https://www.contrataciones.gov.py/licitaciones/adjudicacion/412095-adquisicion-mamparas-cortinas-1/resumen-adjudicacion.html#proveedores </v>
          </cell>
        </row>
        <row r="28">
          <cell r="B28">
            <v>412095</v>
          </cell>
          <cell r="C28" t="str">
            <v>Adquisicion De Mamparas Y Cortinas</v>
          </cell>
          <cell r="D28" t="str">
            <v>Diego Joaquin Rodriguez Barrios</v>
          </cell>
          <cell r="E28">
            <v>49400040</v>
          </cell>
          <cell r="F28" t="str">
            <v>Finalizado</v>
          </cell>
          <cell r="G28" t="str">
            <v xml:space="preserve">https://www.contrataciones.gov.py/licitaciones/adjudicacion/412095-adquisicion-mamparas-cortinas-1/resumen-adjudicacion.html#proveedores </v>
          </cell>
        </row>
        <row r="29">
          <cell r="B29">
            <v>412095</v>
          </cell>
          <cell r="C29" t="str">
            <v>Adquisicion De Mamparas Y Cortinas</v>
          </cell>
          <cell r="D29" t="str">
            <v>Silvio Martinez Saldivar</v>
          </cell>
          <cell r="E29">
            <v>20975880</v>
          </cell>
          <cell r="F29" t="str">
            <v>Finalizado</v>
          </cell>
          <cell r="G29" t="str">
            <v>https://www.contrataciones.gov.py/licitaciones/adjudicacion/412095-adquisicion-mamparas-cortinas-1/resumen-adjudicacion.html#proveedores</v>
          </cell>
        </row>
        <row r="30">
          <cell r="B30">
            <v>412865</v>
          </cell>
          <cell r="C30" t="str">
            <v>Mantenimiento Y Reparacion De Casetas Metalicas</v>
          </cell>
          <cell r="D30" t="str">
            <v>H&amp;B Trading S.A.</v>
          </cell>
          <cell r="E30">
            <v>250000000</v>
          </cell>
          <cell r="F30" t="str">
            <v>En ejecución</v>
          </cell>
          <cell r="G30" t="str">
            <v xml:space="preserve">https://www.contrataciones.gov.py/licitaciones/adjudicacion/412865-mantenimiento-reparacion-casetas-metalicas-1/resumen-adjudicacion.html#proveedores </v>
          </cell>
        </row>
        <row r="31">
          <cell r="B31">
            <v>412000</v>
          </cell>
          <cell r="C31" t="str">
            <v>Adquisicion De Gases Para El Laboratorio Del Senave</v>
          </cell>
          <cell r="D31" t="str">
            <v>Industria Paraguaya De Gases S.R.L.</v>
          </cell>
          <cell r="E31">
            <v>100000000</v>
          </cell>
          <cell r="F31" t="str">
            <v>En ejecución</v>
          </cell>
          <cell r="G31" t="str">
            <v xml:space="preserve">https://www.contrataciones.gov.py/licitaciones/adjudicacion/412000-adquisicion-gases-laboratorio-senave-1/resumen-adjudicacion.html </v>
          </cell>
        </row>
        <row r="32">
          <cell r="B32">
            <v>416408</v>
          </cell>
          <cell r="C32" t="str">
            <v>Alquiler De Oficina Para El Senave;Piso 5; Edificio Planeta I</v>
          </cell>
          <cell r="D32" t="str">
            <v>Oscar Manuel Huerta Recalde</v>
          </cell>
          <cell r="E32">
            <v>240000000</v>
          </cell>
          <cell r="F32" t="str">
            <v>En ejecución</v>
          </cell>
          <cell r="G32" t="str">
            <v xml:space="preserve">https://www.contrataciones.gov.py/sin-difusion-convocatoria/416408-alquiler-oficina-senave-piso-5-edificio-planeta-i-1.html#proveedores </v>
          </cell>
        </row>
        <row r="33">
          <cell r="B33">
            <v>412104</v>
          </cell>
          <cell r="C33" t="str">
            <v>Mantenimiento Y Reparacion De Cañones De Levante Pulverizadores</v>
          </cell>
          <cell r="D33" t="str">
            <v>H&amp;B Trading S.A.</v>
          </cell>
          <cell r="E33">
            <v>90792198</v>
          </cell>
          <cell r="F33" t="str">
            <v>En ejecución</v>
          </cell>
          <cell r="G33" t="str">
            <v xml:space="preserve">https://www.contrataciones.gov.py/licitaciones/adjudicacion/412104-mantenimiento-reparacion-canones-levante-pulverizadores-1/resumen-adjudicacion.html#proveedores </v>
          </cell>
        </row>
        <row r="34">
          <cell r="B34">
            <v>412449</v>
          </cell>
          <cell r="C34" t="str">
            <v>Adquisicion De Trampas Y Otros</v>
          </cell>
          <cell r="D34" t="str">
            <v>H&amp;B Trading S.A.</v>
          </cell>
          <cell r="E34">
            <v>317866000</v>
          </cell>
          <cell r="F34" t="str">
            <v>En ejecución</v>
          </cell>
          <cell r="G34" t="str">
            <v xml:space="preserve">https://www.contrataciones.gov.py/licitaciones/adjudicacion/412449-adquisicion-trampas-otros-1/resumen-adjudicacion.html#proveedores </v>
          </cell>
        </row>
        <row r="35">
          <cell r="B35">
            <v>408765</v>
          </cell>
          <cell r="C35" t="str">
            <v>Diseño Proyecto Y Documentacion Para La Construccion De Un Edificio Para Oficinas Del Aerea Tecnica Del Senave</v>
          </cell>
          <cell r="D35" t="str">
            <v>Arquictectos Asociados Proyectos Y Construcciones S R L</v>
          </cell>
          <cell r="E35">
            <v>1007154119</v>
          </cell>
          <cell r="F35" t="str">
            <v>En ejecución</v>
          </cell>
          <cell r="G35" t="str">
            <v xml:space="preserve">https://www.contrataciones.gov.py/licitaciones/adjudicacion/408765-diseno-proyecto-documentacion-construccion-edificio-oficinas-aerea-tecnica-senave-1/resumen-adjudicacion.html#proveedores </v>
          </cell>
        </row>
        <row r="36">
          <cell r="B36">
            <v>412837</v>
          </cell>
          <cell r="C36" t="str">
            <v>Servicio De Seguridad Privada</v>
          </cell>
          <cell r="D36" t="str">
            <v>Paraguay Security Sa</v>
          </cell>
          <cell r="E36">
            <v>745200000</v>
          </cell>
          <cell r="F36" t="str">
            <v>En ejecución</v>
          </cell>
          <cell r="G36" t="str">
            <v xml:space="preserve">https://www.contrataciones.gov.py/licitaciones/adjudicacion/412837-servicio-seguridad-privada-1/resumen-adjudicacion.html#proveedores </v>
          </cell>
        </row>
        <row r="37">
          <cell r="B37">
            <v>414083</v>
          </cell>
          <cell r="C37" t="str">
            <v>Adquisicion De Precintos De Seguridad Y Bolsas Kraff</v>
          </cell>
          <cell r="D37" t="str">
            <v>Lourdes Elizabeth Gimenez Bareiro</v>
          </cell>
          <cell r="E37">
            <v>289026000</v>
          </cell>
          <cell r="F37" t="str">
            <v>Finalizado</v>
          </cell>
          <cell r="G37" t="str">
            <v xml:space="preserve">https://www.contrataciones.gov.py/licitaciones/adjudicacion/414083-adquisicion-precintos-seguridad-bolsas-kraff-1/resumen-adjudicacion.html#proveedores </v>
          </cell>
        </row>
        <row r="38">
          <cell r="B38">
            <v>412429</v>
          </cell>
          <cell r="C38" t="str">
            <v xml:space="preserve">Impresión de Hojas de Seguridad para la Dirección de Operaciones, Ptrotección Vegetal y Otros  </v>
          </cell>
          <cell r="D38" t="str">
            <v>Prodoc S.A.</v>
          </cell>
          <cell r="E38">
            <v>542000000</v>
          </cell>
          <cell r="F38" t="str">
            <v>Finalizado</v>
          </cell>
          <cell r="G38" t="str">
            <v xml:space="preserve">https://www.contrataciones.gov.py/licitaciones/adjudicacion/412429-impresion-hojas-seguridad-direccion-operaciones-proteccion-vegetal-otros-1/resumen-adjudicacion.html#proveedores </v>
          </cell>
        </row>
        <row r="39">
          <cell r="B39">
            <v>412612</v>
          </cell>
          <cell r="C39" t="str">
            <v>Adquisicion De Pasajes Aereo Internacional</v>
          </cell>
          <cell r="D39" t="str">
            <v>Servi Travel S.A.</v>
          </cell>
          <cell r="E39">
            <v>300000000</v>
          </cell>
          <cell r="F39" t="str">
            <v>En ejecución</v>
          </cell>
          <cell r="G39" t="str">
            <v xml:space="preserve">https://www.contrataciones.gov.py/licitaciones/adjudicacion/412612-adquisicion-pasajes-aereo-internacional-1/resumen-adjudicacion.html#proveedores </v>
          </cell>
        </row>
        <row r="40">
          <cell r="B40">
            <v>412453</v>
          </cell>
          <cell r="C40" t="str">
            <v>Servicio De Auditoria Externa</v>
          </cell>
          <cell r="D40" t="str">
            <v>Cyca - Contadores Y Consultores Asociados</v>
          </cell>
          <cell r="E40">
            <v>36000000</v>
          </cell>
          <cell r="F40" t="str">
            <v>En ejecución</v>
          </cell>
          <cell r="G40" t="str">
            <v xml:space="preserve">https://www.contrataciones.gov.py/licitaciones/adjudicacion/412453-servicio-auditoria-externa-1/resumen-adjudicacion.html#proveedores </v>
          </cell>
        </row>
        <row r="41">
          <cell r="B41">
            <v>412452</v>
          </cell>
          <cell r="C41" t="str">
            <v>Servicio De Taxi Aereo Para El Senave</v>
          </cell>
          <cell r="D41" t="str">
            <v>Aerotax S.A.</v>
          </cell>
          <cell r="E41">
            <v>300000000</v>
          </cell>
          <cell r="F41" t="str">
            <v>En ejecución</v>
          </cell>
          <cell r="G41" t="str">
            <v xml:space="preserve">https://www.contrataciones.gov.py/licitaciones/adjudicacion/412452-servicio-taxi-aereo-senave-1/resumen-adjudicacion.html#proveedores </v>
          </cell>
        </row>
        <row r="42">
          <cell r="B42">
            <v>411529</v>
          </cell>
          <cell r="C42" t="str">
            <v>Suscripcion En La Pagina Web</v>
          </cell>
          <cell r="D42" t="str">
            <v>La Ley Paraguaya S.A.</v>
          </cell>
          <cell r="E42">
            <v>23328000</v>
          </cell>
          <cell r="F42" t="str">
            <v>Finalizado</v>
          </cell>
          <cell r="G42" t="str">
            <v xml:space="preserve">https://www.contrataciones.gov.py/licitaciones/adjudicacion/411529-suscripcion-pagina-web-1/resumen-adjudicacion.html#proveedores </v>
          </cell>
        </row>
        <row r="43">
          <cell r="B43">
            <v>412431</v>
          </cell>
          <cell r="C43" t="str">
            <v>Impresión Varias (Tripticos, Afiches, Agendas y Otros)</v>
          </cell>
          <cell r="D43" t="str">
            <v>Frigon S.A.</v>
          </cell>
          <cell r="E43">
            <v>350000000</v>
          </cell>
          <cell r="F43" t="str">
            <v>Con protesta</v>
          </cell>
          <cell r="G43" t="str">
            <v xml:space="preserve">https://www.contrataciones.gov.py/licitaciones/adjudicacion/412431-impresiones-tripticos-afiches-agendas-otros-1/resumen-adjudicacion.html#proveedores </v>
          </cell>
        </row>
        <row r="44">
          <cell r="B44">
            <v>412444</v>
          </cell>
          <cell r="C44" t="str">
            <v>Adquisicion De Equipos Audiovisuales</v>
          </cell>
          <cell r="D44" t="str">
            <v>Lourdes Elizabeth Gimenez Bareiro</v>
          </cell>
          <cell r="E44">
            <v>117582000</v>
          </cell>
          <cell r="F44" t="str">
            <v>En ejecución</v>
          </cell>
          <cell r="G44" t="str">
            <v xml:space="preserve">https://www.contrataciones.gov.py/licitaciones/adjudicacion/412444-adquisicion-equipos-audiovisuales-1/resumen-adjudicacion.html#proveedores </v>
          </cell>
        </row>
        <row r="45">
          <cell r="B45">
            <v>412536</v>
          </cell>
          <cell r="C45" t="str">
            <v>Adquisicion De Toner Y Tinta Para Impresoras</v>
          </cell>
          <cell r="D45" t="str">
            <v>PS Line S.A.</v>
          </cell>
          <cell r="E45">
            <v>217600000</v>
          </cell>
          <cell r="F45" t="str">
            <v>Finalizado</v>
          </cell>
          <cell r="G45" t="str">
            <v xml:space="preserve">https://www.contrataciones.gov.py/licitaciones/adjudicacion/412536-adquisicion-toner-tinta-impresoras-1/resumen-adjudicacion.html#proveedores </v>
          </cell>
        </row>
        <row r="46">
          <cell r="B46">
            <v>412536</v>
          </cell>
          <cell r="C46" t="str">
            <v>Adquisicion De Toner Y Tinta Para Impresoras</v>
          </cell>
          <cell r="D46" t="str">
            <v>Printec SA</v>
          </cell>
          <cell r="E46">
            <v>211244000</v>
          </cell>
          <cell r="F46" t="str">
            <v>Finalizado</v>
          </cell>
          <cell r="G46" t="str">
            <v xml:space="preserve">https://www.contrataciones.gov.py/licitaciones/adjudicacion/412536-adquisicion-toner-tinta-impresoras-1/resumen-adjudicacion.html#proveedores </v>
          </cell>
        </row>
        <row r="47">
          <cell r="B47">
            <v>412020</v>
          </cell>
          <cell r="C47" t="str">
            <v>Adquisicion De Insumos, Reactivos Y Accesorios De Laboratorio</v>
          </cell>
          <cell r="D47" t="str">
            <v>Medical Quimica S.A</v>
          </cell>
          <cell r="E47">
            <v>113052835</v>
          </cell>
          <cell r="F47" t="str">
            <v>En ejecución</v>
          </cell>
          <cell r="G47" t="str">
            <v xml:space="preserve">https://www.contrataciones.gov.py/licitaciones/adjudicacion/412020-adquisicion-insumos-reactivos-accesorios-laboratorio-1/resumen-adjudicacion.html#proveedores </v>
          </cell>
        </row>
        <row r="48">
          <cell r="B48">
            <v>412020</v>
          </cell>
          <cell r="C48" t="str">
            <v>Adquisicion De Insumos, Reactivos Y Accesorios De Laboratorio</v>
          </cell>
          <cell r="D48" t="str">
            <v>San Nicolas S.R.L.</v>
          </cell>
          <cell r="E48">
            <v>33225000</v>
          </cell>
          <cell r="F48" t="str">
            <v>En ejecución</v>
          </cell>
          <cell r="G48" t="str">
            <v xml:space="preserve">https://www.contrataciones.gov.py/licitaciones/adjudicacion/412020-adquisicion-insumos-reactivos-accesorios-laboratorio-1/resumen-adjudicacion.html#proveedores </v>
          </cell>
        </row>
        <row r="49">
          <cell r="B49">
            <v>412020</v>
          </cell>
          <cell r="C49" t="str">
            <v>Adquisicion De Insumos, Reactivos Y Accesorios De Laboratorio</v>
          </cell>
          <cell r="D49" t="str">
            <v>Vicente Scavone &amp; Cia. S.A.E</v>
          </cell>
          <cell r="E49">
            <v>89025000</v>
          </cell>
          <cell r="F49" t="str">
            <v>En ejecución</v>
          </cell>
          <cell r="G49" t="str">
            <v xml:space="preserve">https://www.contrataciones.gov.py/licitaciones/adjudicacion/412020-adquisicion-insumos-reactivos-accesorios-laboratorio-1/resumen-adjudicacion.html#proveedores </v>
          </cell>
        </row>
        <row r="50">
          <cell r="B50">
            <v>412020</v>
          </cell>
          <cell r="C50" t="str">
            <v>Adquisicion De Insumos, Reactivos Y Accesorios De Laboratorio</v>
          </cell>
          <cell r="D50" t="str">
            <v>G T Scientific S.A.</v>
          </cell>
          <cell r="E50">
            <v>104416646</v>
          </cell>
          <cell r="F50" t="str">
            <v>En ejecución</v>
          </cell>
          <cell r="G50" t="str">
            <v xml:space="preserve">https://www.contrataciones.gov.py/licitaciones/adjudicacion/412020-adquisicion-insumos-reactivos-accesorios-laboratorio-1/resumen-adjudicacion.html#proveedores </v>
          </cell>
        </row>
        <row r="51">
          <cell r="B51">
            <v>412020</v>
          </cell>
          <cell r="C51" t="str">
            <v>Adquisicion De Insumos, Reactivos Y Accesorios De Laboratorio</v>
          </cell>
          <cell r="D51" t="str">
            <v>Drogueria Italquimica Sociedad Anonima</v>
          </cell>
          <cell r="E51">
            <v>96738000</v>
          </cell>
          <cell r="F51" t="str">
            <v>En ejecución</v>
          </cell>
          <cell r="G51" t="str">
            <v xml:space="preserve">https://www.contrataciones.gov.py/licitaciones/adjudicacion/412020-adquisicion-insumos-reactivos-accesorios-laboratorio-1/resumen-adjudicacion.html#proveedores </v>
          </cell>
        </row>
        <row r="52">
          <cell r="B52">
            <v>412020</v>
          </cell>
          <cell r="C52" t="str">
            <v>Adquisicion De Insumos, Reactivos Y Accesorios De Laboratorio</v>
          </cell>
          <cell r="D52" t="str">
            <v>Labsol S.A.</v>
          </cell>
          <cell r="E52">
            <v>13150000</v>
          </cell>
          <cell r="F52" t="str">
            <v>En ejecución</v>
          </cell>
          <cell r="G52" t="str">
            <v xml:space="preserve">https://www.contrataciones.gov.py/licitaciones/adjudicacion/412020-adquisicion-insumos-reactivos-accesorios-laboratorio-1/resumen-adjudicacion.html#proveedores </v>
          </cell>
        </row>
        <row r="53">
          <cell r="B53">
            <v>412020</v>
          </cell>
          <cell r="C53" t="str">
            <v>Adquisicion De Insumos, Reactivos Y Accesorios De Laboratorio</v>
          </cell>
          <cell r="D53" t="str">
            <v>Infotec Sa</v>
          </cell>
          <cell r="E53">
            <v>393438440</v>
          </cell>
          <cell r="F53" t="str">
            <v>En ejecución</v>
          </cell>
          <cell r="G53" t="str">
            <v xml:space="preserve">https://www.contrataciones.gov.py/licitaciones/adjudicacion/412020-adquisicion-insumos-reactivos-accesorios-laboratorio-1/resumen-adjudicacion.html#proveedores </v>
          </cell>
        </row>
        <row r="54">
          <cell r="B54">
            <v>412020</v>
          </cell>
          <cell r="C54" t="str">
            <v>Adquisicion De Insumos, Reactivos Y Accesorios De Laboratorio</v>
          </cell>
          <cell r="D54" t="str">
            <v>Chaco Internacional Sa</v>
          </cell>
          <cell r="E54">
            <v>275921000</v>
          </cell>
          <cell r="F54" t="str">
            <v>En ejecución</v>
          </cell>
          <cell r="G54" t="str">
            <v>https://www.contrataciones.gov.py/licitaciones/adjudicacion/412020-adquisicion-insumos-reactivos-accesorios-laboratorio-1/resumen-adjudicacion.html#proveedores</v>
          </cell>
        </row>
        <row r="55">
          <cell r="B55">
            <v>412020</v>
          </cell>
          <cell r="C55" t="str">
            <v>Adquisicion De Insumos, Reactivos Y Accesorios De Laboratorio</v>
          </cell>
          <cell r="D55" t="str">
            <v>Charpentier Srl</v>
          </cell>
          <cell r="E55">
            <v>74644000</v>
          </cell>
          <cell r="F55" t="str">
            <v>En ejecución</v>
          </cell>
          <cell r="G55" t="str">
            <v xml:space="preserve">https://www.contrataciones.gov.py/licitaciones/adjudicacion/412020-adquisicion-insumos-reactivos-accesorios-laboratorio-1/resumen-adjudicacion.html#proveedores </v>
          </cell>
        </row>
        <row r="56">
          <cell r="B56">
            <v>412020</v>
          </cell>
          <cell r="C56" t="str">
            <v>Adquisicion De Insumos, Reactivos Y Accesorios De Laboratorio</v>
          </cell>
          <cell r="D56" t="str">
            <v>Biko Paraguay S.A.</v>
          </cell>
          <cell r="E56">
            <v>16855000</v>
          </cell>
          <cell r="F56" t="str">
            <v>En ejecución</v>
          </cell>
          <cell r="G56" t="str">
            <v xml:space="preserve">https://www.contrataciones.gov.py/licitaciones/adjudicacion/412020-adquisicion-insumos-reactivos-accesorios-laboratorio-1/resumen-adjudicacion.html#proveedores </v>
          </cell>
        </row>
        <row r="57">
          <cell r="B57">
            <v>415082</v>
          </cell>
          <cell r="C57" t="str">
            <v>Diseño Y Construccion Para Laboratorio De Senave</v>
          </cell>
          <cell r="D57" t="str">
            <v>Iniciativas Constructivas Sociedad Anonima</v>
          </cell>
          <cell r="E57">
            <v>10828223743</v>
          </cell>
          <cell r="F57" t="str">
            <v>En ejecución</v>
          </cell>
          <cell r="G57" t="str">
            <v xml:space="preserve">https://www.contrataciones.gov.py/licitaciones/adjudicacion/415082-diseno-construccion-laboratorio-senave-1/resumen-adjudicacion.html#proveedores </v>
          </cell>
        </row>
        <row r="58">
          <cell r="B58">
            <v>417672</v>
          </cell>
          <cell r="C58" t="str">
            <v>Adquisicion De Repuestos Para Equipos De Laboratorio</v>
          </cell>
          <cell r="D58" t="str">
            <v>Charpentier Srl</v>
          </cell>
          <cell r="E58">
            <v>278880000</v>
          </cell>
          <cell r="F58" t="str">
            <v>En ejecución</v>
          </cell>
          <cell r="G58" t="str">
            <v xml:space="preserve">https://www.contrataciones.gov.py/licitaciones/adjudicacion/417672-adquisicion-repuestos-equipos-laboratorio-1/resumen-adjudicacion.html#proveedores </v>
          </cell>
        </row>
        <row r="59">
          <cell r="B59">
            <v>417672</v>
          </cell>
          <cell r="C59" t="str">
            <v>Adquisicion De Repuestos Para Equipos De Laboratorio</v>
          </cell>
          <cell r="D59" t="str">
            <v>Drogueria Italquimica Sociedad Anonima</v>
          </cell>
          <cell r="E59">
            <v>48200000</v>
          </cell>
          <cell r="F59" t="str">
            <v>En ejecución</v>
          </cell>
          <cell r="G59" t="str">
            <v xml:space="preserve">https://www.contrataciones.gov.py/licitaciones/adjudicacion/417672-adquisicion-repuestos-equipos-laboratorio-1/resumen-adjudicacion.html#proveedores </v>
          </cell>
        </row>
        <row r="60">
          <cell r="B60">
            <v>417672</v>
          </cell>
          <cell r="C60" t="str">
            <v>Adquisicion De Repuestos Para Equipos De Laboratorio</v>
          </cell>
          <cell r="D60" t="str">
            <v>Labsol S.A.</v>
          </cell>
          <cell r="E60">
            <v>11861920</v>
          </cell>
          <cell r="F60" t="str">
            <v>En ejecución</v>
          </cell>
          <cell r="G60" t="str">
            <v xml:space="preserve">https://www.contrataciones.gov.py/licitaciones/adjudicacion/417672-adquisicion-repuestos-equipos-laboratorio-1/resumen-adjudicacion.html#proveedores </v>
          </cell>
        </row>
        <row r="61">
          <cell r="B61">
            <v>417672</v>
          </cell>
          <cell r="C61" t="str">
            <v>Adquisicion De Repuestos Para Equipos De Laboratorio</v>
          </cell>
          <cell r="D61" t="str">
            <v>Ingenieria Tecnica Especializada Sa</v>
          </cell>
          <cell r="E61">
            <v>183535000</v>
          </cell>
          <cell r="F61" t="str">
            <v>En ejecución</v>
          </cell>
          <cell r="G61" t="str">
            <v xml:space="preserve">https://www.contrataciones.gov.py/licitaciones/adjudicacion/417672-adquisicion-repuestos-equipos-laboratorio-1/resumen-adjudicacion.html#proveedores </v>
          </cell>
        </row>
        <row r="62">
          <cell r="B62">
            <v>418134</v>
          </cell>
          <cell r="C62" t="str">
            <v>Sistema De Gestión Integral De Monitoreo Y Seguimiento De Actividades</v>
          </cell>
          <cell r="D62" t="str">
            <v>Juan Carlos Lopez Aguayo</v>
          </cell>
          <cell r="E62">
            <v>161660000</v>
          </cell>
          <cell r="F62" t="str">
            <v>En ejecución</v>
          </cell>
          <cell r="G62" t="str">
            <v xml:space="preserve">https://www.contrataciones.gov.py/licitaciones/adjudicacion/418134-sistema-gestion-integral-monitoreo-seguimiento-actividades-1/resumen-adjudicacion.html#proveedores </v>
          </cell>
        </row>
        <row r="63">
          <cell r="B63">
            <v>418730</v>
          </cell>
          <cell r="C63" t="str">
            <v>Digitalizacion (Rendicion De Cuentas, Direccion De Contrataciones, Contabilidad, Dag Cuerpo 1)</v>
          </cell>
          <cell r="D63" t="str">
            <v>Data Systems Sa Emisora De Capital Abierto</v>
          </cell>
          <cell r="E63">
            <v>955000000</v>
          </cell>
          <cell r="F63" t="str">
            <v>En ejecución</v>
          </cell>
          <cell r="G63" t="str">
            <v xml:space="preserve">https://www.contrataciones.gov.py/licitaciones/adjudicacion/418730-digitalizacion-rendicion-cuentas-direccion-contrataciones-contabilidad-dag-cuerpo-1-1/resumen-adjudicacion.html#proveedores </v>
          </cell>
        </row>
        <row r="64">
          <cell r="B64">
            <v>412557</v>
          </cell>
          <cell r="C64" t="str">
            <v>Soporte Seguridad Informatica</v>
          </cell>
          <cell r="D64" t="str">
            <v>Telefonica Celular Del Paraguay Sae (Telecel Sae)</v>
          </cell>
          <cell r="E64">
            <v>756600000</v>
          </cell>
          <cell r="F64" t="str">
            <v>En ejecución</v>
          </cell>
          <cell r="G64" t="str">
            <v xml:space="preserve">https://www.contrataciones.gov.py/licitaciones/adjudicacion/412557-soporte-seguridad-informatica-1/resumen-adjudicacion.html#proveedores </v>
          </cell>
        </row>
        <row r="65">
          <cell r="B65">
            <v>412595</v>
          </cell>
          <cell r="C65" t="str">
            <v>Adquisicion De Equipos De Laboratorio</v>
          </cell>
          <cell r="D65" t="str">
            <v>Drogueria Italquimica Sociedad Anonima</v>
          </cell>
          <cell r="E65">
            <v>46800000</v>
          </cell>
          <cell r="F65" t="str">
            <v>En ejecución</v>
          </cell>
          <cell r="G65" t="str">
            <v>https://www.contrataciones.gov.py/licitaciones/adjudicacion/412595-adquisicion-equipos-laboratorio-1/resumen-adjudicacion.html#proveedores</v>
          </cell>
        </row>
        <row r="66">
          <cell r="B66">
            <v>412595</v>
          </cell>
          <cell r="C66" t="str">
            <v>Adquisicion De Equipos De Laboratorio</v>
          </cell>
          <cell r="D66" t="str">
            <v>Sumi Sociedad Anonima</v>
          </cell>
          <cell r="E66">
            <v>713212000</v>
          </cell>
          <cell r="F66" t="str">
            <v>En ejecución</v>
          </cell>
          <cell r="G66" t="str">
            <v>https://www.contrataciones.gov.py/licitaciones/adjudicacion/412595-adquisicion-equipos-laboratorio-1/resumen-adjudicacion.html#proveedores</v>
          </cell>
        </row>
        <row r="67">
          <cell r="B67">
            <v>412595</v>
          </cell>
          <cell r="C67" t="str">
            <v>Adquisicion De Equipos De Laboratorio</v>
          </cell>
          <cell r="D67" t="str">
            <v>Alvog S.A.</v>
          </cell>
          <cell r="E67">
            <v>63549998</v>
          </cell>
          <cell r="F67" t="str">
            <v>En ejecución</v>
          </cell>
          <cell r="G67" t="str">
            <v xml:space="preserve">https://www.contrataciones.gov.py/licitaciones/adjudicacion/412595-adquisicion-equipos-laboratorio-1/resumen-adjudicacion.html#proveedores  </v>
          </cell>
        </row>
        <row r="68">
          <cell r="B68">
            <v>412595</v>
          </cell>
          <cell r="C68" t="str">
            <v>Adquisicion De Equipos De Laboratorio</v>
          </cell>
          <cell r="D68" t="str">
            <v>Charpentier Srl</v>
          </cell>
          <cell r="E68">
            <v>120500000</v>
          </cell>
          <cell r="F68" t="str">
            <v>En ejecución</v>
          </cell>
          <cell r="G68" t="str">
            <v xml:space="preserve">https://www.contrataciones.gov.py/licitaciones/adjudicacion/412595-adquisicion-equipos-laboratorio-1/resumen-adjudicacion.html#proveedores  </v>
          </cell>
        </row>
        <row r="69">
          <cell r="B69">
            <v>412595</v>
          </cell>
          <cell r="C69" t="str">
            <v>Adquisicion De Equipos De Laboratorio</v>
          </cell>
          <cell r="D69" t="str">
            <v>Labsol S.A.</v>
          </cell>
          <cell r="E69">
            <v>7271000</v>
          </cell>
          <cell r="F69" t="str">
            <v>En ejecución</v>
          </cell>
          <cell r="G69" t="str">
            <v>https://www.contrataciones.gov.py/licitaciones/adjudicacion/412595-adquisicion-equipos-laboratorio-1/resumen-adjudicacion.html#proveedores</v>
          </cell>
        </row>
        <row r="70">
          <cell r="B70">
            <v>412595</v>
          </cell>
          <cell r="C70" t="str">
            <v>Adquisicion De Equipos De Laboratorio</v>
          </cell>
          <cell r="D70" t="str">
            <v>Bioerix S.A.</v>
          </cell>
          <cell r="E70">
            <v>66000000</v>
          </cell>
          <cell r="F70" t="str">
            <v>En ejecución</v>
          </cell>
          <cell r="G70" t="str">
            <v xml:space="preserve">https://www.contrataciones.gov.py/licitaciones/adjudicacion/412595-adquisicion-equipos-laboratorio-1/resumen-adjudicacion.html#proveedores  </v>
          </cell>
        </row>
        <row r="71">
          <cell r="B71">
            <v>412595</v>
          </cell>
          <cell r="C71" t="str">
            <v>Adquisicion De Equipos De Laboratorio</v>
          </cell>
          <cell r="D71" t="str">
            <v>Eximpar SRL</v>
          </cell>
          <cell r="E71">
            <v>35000000</v>
          </cell>
          <cell r="F71" t="str">
            <v>En ejecución</v>
          </cell>
          <cell r="G71" t="str">
            <v xml:space="preserve">https://www.contrataciones.gov.py/licitaciones/adjudicacion/412595-adquisicion-equipos-laboratorio-1/resumen-adjudicacion.html#proveedores  </v>
          </cell>
        </row>
        <row r="72">
          <cell r="B72">
            <v>412595</v>
          </cell>
          <cell r="C72" t="str">
            <v>Adquisicion De Equipos De Laboratorio</v>
          </cell>
          <cell r="D72" t="str">
            <v>Dysa Healthcare S.A.</v>
          </cell>
          <cell r="E72">
            <v>406199000</v>
          </cell>
          <cell r="F72" t="str">
            <v>En ejecución</v>
          </cell>
          <cell r="G72" t="str">
            <v xml:space="preserve">https://www.contrataciones.gov.py/licitaciones/adjudicacion/412595-adquisicion-equipos-laboratorio-1/resumen-adjudicacion.html#proveedores  </v>
          </cell>
        </row>
        <row r="73">
          <cell r="B73">
            <v>420040</v>
          </cell>
          <cell r="C73" t="str">
            <v>Adquisicion De Etiquetas Para La Dicao</v>
          </cell>
          <cell r="D73" t="str">
            <v>Prodoc Sociedad Anonima</v>
          </cell>
          <cell r="E73">
            <v>150000000</v>
          </cell>
          <cell r="F73" t="str">
            <v>En ejecución</v>
          </cell>
          <cell r="G73" t="str">
            <v xml:space="preserve">https://www.contrataciones.gov.py/licitaciones/adjudicacion/420040-adquisicion-etiquetas-dicao-1/resumen-adjudicacion.html#proveedores </v>
          </cell>
        </row>
        <row r="74">
          <cell r="B74">
            <v>419578</v>
          </cell>
          <cell r="C74" t="str">
            <v>Adquisicon De Accesorios E Insumos Para El Laboratorio</v>
          </cell>
          <cell r="D74" t="str">
            <v>Drogueria Italquimica Sociedad Anonima</v>
          </cell>
          <cell r="E74">
            <v>457960000</v>
          </cell>
          <cell r="F74" t="str">
            <v>En ejecución</v>
          </cell>
          <cell r="G74" t="str">
            <v xml:space="preserve">https://www.contrataciones.gov.py/licitaciones/adjudicacion/419578-adquisicion-accesorios-e-insumos-laboratorio-1/resumen-adjudicacion.html#proveedores </v>
          </cell>
        </row>
        <row r="75">
          <cell r="B75">
            <v>418643</v>
          </cell>
          <cell r="C75" t="str">
            <v>Adquisicion De Impresoras</v>
          </cell>
          <cell r="D75" t="str">
            <v>Printec Sa</v>
          </cell>
          <cell r="E75">
            <v>291000000</v>
          </cell>
          <cell r="F75" t="str">
            <v>En ejecución</v>
          </cell>
          <cell r="G75" t="str">
            <v xml:space="preserve">https://www.contrataciones.gov.py/licitaciones/adjudicacion/418643-adquisicion-impresoras-1/resumen-adjudicacion.html#proveedores </v>
          </cell>
        </row>
        <row r="76">
          <cell r="B76">
            <v>418643</v>
          </cell>
          <cell r="C76" t="str">
            <v>Adquisicion De Impresoras</v>
          </cell>
          <cell r="D76" t="str">
            <v>Data Systems Sa Emisora De Capital Abierto</v>
          </cell>
          <cell r="E76">
            <v>119839764</v>
          </cell>
          <cell r="F76" t="str">
            <v>En ejecución</v>
          </cell>
          <cell r="G76" t="str">
            <v xml:space="preserve">https://www.contrataciones.gov.py/licitaciones/adjudicacion/418643-adquisicion-impresoras-1/resumen-adjudicacion.html#proveedores </v>
          </cell>
        </row>
        <row r="77">
          <cell r="B77">
            <v>412591</v>
          </cell>
          <cell r="C77" t="str">
            <v>Adquisicion De Cubiertas Para Vehiculos</v>
          </cell>
          <cell r="D77" t="str">
            <v>Trans Itapua Srl</v>
          </cell>
          <cell r="E77">
            <v>174690000</v>
          </cell>
          <cell r="F77" t="str">
            <v>En ejecución</v>
          </cell>
          <cell r="G77" t="str">
            <v xml:space="preserve">https://www.contrataciones.gov.py/licitaciones/adjudicacion/412591-adquisicion-cubiertas-vehiculos-1/resumen-adjudicacion.html#proveedores </v>
          </cell>
        </row>
        <row r="78">
          <cell r="B78">
            <v>412786</v>
          </cell>
          <cell r="C78" t="str">
            <v>Consultoria En Sanidad Vegetal/Semillas</v>
          </cell>
          <cell r="D78" t="str">
            <v>Wilfrido Morel Paiva</v>
          </cell>
          <cell r="E78">
            <v>144000000</v>
          </cell>
          <cell r="F78" t="str">
            <v>En ejecución</v>
          </cell>
          <cell r="G78" t="str">
            <v xml:space="preserve">https://www.contrataciones.gov.py/licitaciones/adjudicacion/412786-consultoria-sanidad-vegetal-semillas-1/resumen-adjudicacion.html#proveedores </v>
          </cell>
        </row>
        <row r="79">
          <cell r="B79">
            <v>419708</v>
          </cell>
          <cell r="C79" t="str">
            <v xml:space="preserve">Contratación de Seguros para Vehiculos, Equipos de Laboratorio, Informáticos, Edificio y Otros. </v>
          </cell>
          <cell r="D79" t="str">
            <v>Panal Compañía de Seguros S.A.</v>
          </cell>
          <cell r="E79">
            <v>900000000</v>
          </cell>
          <cell r="F79" t="str">
            <v>En ejecución</v>
          </cell>
          <cell r="G79" t="str">
            <v xml:space="preserve">https://www.contrataciones.gov.py/licitaciones/adjudicacion/419708-seguro-vehiculos-equipos-laboratorio-informaticos-edificios-otros-1/resumen-adjudicacion.html#proveedores </v>
          </cell>
        </row>
        <row r="80">
          <cell r="B80">
            <v>412779</v>
          </cell>
          <cell r="C80" t="str">
            <v>Consultoria en el Ambito Jurisdiccional para el Derecho Constitucional</v>
          </cell>
          <cell r="D80" t="str">
            <v>Ruben Galeano</v>
          </cell>
          <cell r="E80">
            <v>216000000</v>
          </cell>
          <cell r="F80" t="str">
            <v>En ejecución</v>
          </cell>
          <cell r="G80" t="str">
            <v xml:space="preserve">https://www.contrataciones.gov.py/licitaciones/adjudicacion/412779-consultoria-ambito-jurisdiccional-derecho-constitucional-1/resumen-adjudicacion.html#proveedores </v>
          </cell>
        </row>
        <row r="81">
          <cell r="B81">
            <v>412537</v>
          </cell>
          <cell r="C81" t="str">
            <v>Mantenimiento Y Reparacion De Impresoras</v>
          </cell>
          <cell r="D81" t="str">
            <v>Printec SA</v>
          </cell>
          <cell r="E81">
            <v>220000000</v>
          </cell>
          <cell r="F81" t="str">
            <v>En ejecución</v>
          </cell>
          <cell r="G81" t="str">
            <v xml:space="preserve">https://www.contrataciones.gov.py/licitaciones/adjudicacion/412537-mantenimiento-reparacion-impresoras-1/resumen-adjudicacion.html#proveedores </v>
          </cell>
        </row>
        <row r="82">
          <cell r="B82">
            <v>418461</v>
          </cell>
          <cell r="C82" t="str">
            <v>Consultoria Biologia Molecular</v>
          </cell>
          <cell r="D82" t="str">
            <v>Marcelo Sebastian Alborno Jover</v>
          </cell>
          <cell r="E82">
            <v>144000000</v>
          </cell>
          <cell r="F82" t="str">
            <v>En ejecución</v>
          </cell>
          <cell r="G82" t="str">
            <v xml:space="preserve">https://www.contrataciones.gov.py/licitaciones/adjudicacion/418461-consultoria-biologia-molecular-1/resumen-adjudicacion.html#proveedores </v>
          </cell>
        </row>
        <row r="83">
          <cell r="B83">
            <v>412441</v>
          </cell>
          <cell r="C83" t="str">
            <v xml:space="preserve">Adquisición de Casetas Metalicas </v>
          </cell>
          <cell r="D83" t="str">
            <v>Cabipal Metalmek S.A.</v>
          </cell>
          <cell r="E83">
            <v>2258600000</v>
          </cell>
          <cell r="F83" t="str">
            <v>En ejecución</v>
          </cell>
          <cell r="G83" t="str">
            <v xml:space="preserve">https://www.contrataciones.gov.py/licitaciones/adjudicacion/412441-adquisicion-casetas-metalicas-1/resumen-adjudicacion.html#proveedores </v>
          </cell>
        </row>
        <row r="84">
          <cell r="B84">
            <v>412571</v>
          </cell>
          <cell r="C84" t="str">
            <v>Mantenimiento Y Reparacion De Equipos De Laboratorio</v>
          </cell>
          <cell r="D84" t="str">
            <v>Charpentier Srl</v>
          </cell>
          <cell r="E84">
            <v>107740000</v>
          </cell>
          <cell r="F84" t="str">
            <v>En ejecución</v>
          </cell>
          <cell r="G84" t="str">
            <v xml:space="preserve">https://www.contrataciones.gov.py/licitaciones/adjudicacion/412571-mantenimiento-reparacion-equipos-laboratorio-1/resumen-adjudicacion.html#proveedores </v>
          </cell>
        </row>
        <row r="85">
          <cell r="B85">
            <v>412571</v>
          </cell>
          <cell r="C85" t="str">
            <v>Mantenimiento Y Reparacion De Equipos De Laboratorio</v>
          </cell>
          <cell r="D85" t="str">
            <v>Drogueria Italquimica Sociedad Anonima</v>
          </cell>
          <cell r="E85">
            <v>1041082500</v>
          </cell>
          <cell r="F85" t="str">
            <v>En ejecución</v>
          </cell>
          <cell r="G85" t="str">
            <v xml:space="preserve">https://www.contrataciones.gov.py/licitaciones/adjudicacion/412571-mantenimiento-reparacion-equipos-laboratorio-1/resumen-adjudicacion.html#proveedores </v>
          </cell>
        </row>
        <row r="86">
          <cell r="B86">
            <v>412571</v>
          </cell>
          <cell r="C86" t="str">
            <v>Mantenimiento Y Reparacion De Equipos De Laboratorio</v>
          </cell>
          <cell r="D86" t="str">
            <v>In Situ S.A.</v>
          </cell>
          <cell r="E86">
            <v>11352000</v>
          </cell>
          <cell r="F86" t="str">
            <v>En ejecución</v>
          </cell>
          <cell r="G86" t="str">
            <v xml:space="preserve">https://www.contrataciones.gov.py/licitaciones/adjudicacion/412571-mantenimiento-reparacion-equipos-laboratorio-1/resumen-adjudicacion.html#proveedores </v>
          </cell>
        </row>
        <row r="87">
          <cell r="B87">
            <v>412571</v>
          </cell>
          <cell r="C87" t="str">
            <v>Mantenimiento Y Reparacion De Equipos De Laboratorio</v>
          </cell>
          <cell r="D87" t="str">
            <v>Eximpar SRL</v>
          </cell>
          <cell r="E87">
            <v>143770000</v>
          </cell>
          <cell r="F87" t="str">
            <v>En ejecución</v>
          </cell>
          <cell r="G87" t="str">
            <v xml:space="preserve">https://www.contrataciones.gov.py/licitaciones/adjudicacion/412571-mantenimiento-reparacion-equipos-laboratorio-1/resumen-adjudicacion.html#proveedores </v>
          </cell>
        </row>
        <row r="88">
          <cell r="B88">
            <v>419813</v>
          </cell>
          <cell r="C88" t="str">
            <v xml:space="preserve">Servicio de Escribania </v>
          </cell>
          <cell r="D88" t="str">
            <v>Guido Flor</v>
          </cell>
          <cell r="E88">
            <v>120000000</v>
          </cell>
          <cell r="F88" t="str">
            <v>En ejecución</v>
          </cell>
          <cell r="G88" t="str">
            <v xml:space="preserve">https://www.contrataciones.gov.py/licitaciones/adjudicacion/419813-servicio-escribania-1/resumen-adjudicacion.html#proveedores </v>
          </cell>
        </row>
        <row r="89">
          <cell r="B89">
            <v>411737</v>
          </cell>
          <cell r="C89" t="str">
            <v xml:space="preserve">Servicio de Fumigación </v>
          </cell>
          <cell r="D89" t="str">
            <v>Kaavoty Servicios Integrales</v>
          </cell>
          <cell r="E89">
            <v>35752970</v>
          </cell>
          <cell r="F89" t="str">
            <v>En ejecución</v>
          </cell>
          <cell r="G89" t="str">
            <v xml:space="preserve">https://www.contrataciones.gov.py/licitaciones/adjudicacion/411737-servicio-fumigacion-1/resumen-adjudicacion.html#proveedores </v>
          </cell>
        </row>
        <row r="90">
          <cell r="B90">
            <v>420422</v>
          </cell>
          <cell r="C90" t="str">
            <v>Recarga De Extintores</v>
          </cell>
          <cell r="D90" t="str">
            <v>Aldo Oscar Acuña</v>
          </cell>
          <cell r="E90">
            <v>111833190</v>
          </cell>
          <cell r="F90" t="str">
            <v>En ejecución</v>
          </cell>
          <cell r="G90" t="str">
            <v xml:space="preserve">https://www.contrataciones.gov.py/licitaciones/adjudicacion/420422-recarga-extintores-1/resumen-adjudicacion.html#proveedores </v>
          </cell>
        </row>
        <row r="91">
          <cell r="B91">
            <v>420316</v>
          </cell>
          <cell r="C91" t="str">
            <v>Adquisicion Para Equipos Video Conferencia</v>
          </cell>
          <cell r="D91" t="str">
            <v>Servicios Y Soluciones Integrales SRL</v>
          </cell>
          <cell r="E91">
            <v>153500000</v>
          </cell>
          <cell r="F91" t="str">
            <v>En ejecución</v>
          </cell>
          <cell r="G91" t="str">
            <v xml:space="preserve">https://www.contrataciones.gov.py/licitaciones/adjudicacion/420316-adquisicion-equipos-video-conferencia-1/resumen-adjudicacion.html#proveedores </v>
          </cell>
        </row>
        <row r="92">
          <cell r="B92">
            <v>412806</v>
          </cell>
          <cell r="C92" t="str">
            <v>Servicio De Desarrollo De Software</v>
          </cell>
          <cell r="D92" t="str">
            <v>Grupo Horus S.A</v>
          </cell>
          <cell r="E92">
            <v>800000000</v>
          </cell>
          <cell r="F92" t="str">
            <v>En ejecución</v>
          </cell>
          <cell r="G92" t="str">
            <v xml:space="preserve">https://www.contrataciones.gov.py/licitaciones/adjudicacion/412806-servicio-desarrollo-software-1/resumen-adjudicacion.html#proveedores </v>
          </cell>
        </row>
        <row r="93">
          <cell r="B93">
            <v>412564</v>
          </cell>
          <cell r="C93" t="str">
            <v>Construcción de Oficina Regional Chaco Filadelfia</v>
          </cell>
          <cell r="D93" t="str">
            <v>Ecoservice Group S.A.</v>
          </cell>
          <cell r="E93">
            <v>971152600</v>
          </cell>
          <cell r="F93" t="str">
            <v>En ejecución</v>
          </cell>
          <cell r="G93" t="str">
            <v xml:space="preserve">https://www.contrataciones.gov.py/licitaciones/adjudicacion/412564-construccion-oficina-regional-chaco-filadelfia-1/resumen-adjudicacion.html#proveedores </v>
          </cell>
        </row>
        <row r="94">
          <cell r="B94">
            <v>420430</v>
          </cell>
          <cell r="C94" t="str">
            <v>Adquisición de Cajas de Carton y Otros</v>
          </cell>
          <cell r="D94" t="str">
            <v>Frigon S.A.</v>
          </cell>
          <cell r="E94">
            <v>194996700</v>
          </cell>
          <cell r="F94" t="str">
            <v>Con protesta</v>
          </cell>
          <cell r="G94" t="str">
            <v xml:space="preserve">https://www.contrataciones.gov.py/licitaciones/adjudicacion/420430-adquisicion-cajas-carton-otros-1/resumen-adjudicacion.html#proveedores </v>
          </cell>
        </row>
        <row r="95">
          <cell r="B95">
            <v>412558</v>
          </cell>
          <cell r="C95" t="str">
            <v>Adquisición de Filtros y Repuestos para Vehiculos</v>
          </cell>
          <cell r="D95" t="str">
            <v>Lg Trading</v>
          </cell>
          <cell r="E95">
            <v>379739500</v>
          </cell>
          <cell r="F95" t="str">
            <v>En ejecución</v>
          </cell>
          <cell r="G95" t="str">
            <v xml:space="preserve">https://www.contrataciones.gov.py/licitaciones/adjudicacion/412558-adquisicion-filtros-repuestos-vehiculos-1/resumen-adjudicacion.html#proveedores </v>
          </cell>
        </row>
        <row r="96">
          <cell r="B96">
            <v>421155</v>
          </cell>
          <cell r="C96" t="str">
            <v>Uniformes para Técnicos de Laboratorio</v>
          </cell>
          <cell r="D96" t="str">
            <v>Unimer S.A.</v>
          </cell>
          <cell r="E96">
            <v>51142000</v>
          </cell>
          <cell r="F96" t="str">
            <v>En ejecución</v>
          </cell>
          <cell r="G96" t="str">
            <v>https://www.contrataciones.gov.py/licitaciones/adjudicacion/421155-uniformes-tecnicos-laboratorio-1/resumen-adjudicacion.html#proveedores</v>
          </cell>
        </row>
        <row r="97">
          <cell r="B97">
            <v>421155</v>
          </cell>
          <cell r="C97" t="str">
            <v>Uniformes para Técnicos de Laboratorio</v>
          </cell>
          <cell r="D97" t="str">
            <v xml:space="preserve">Matex Comercial </v>
          </cell>
          <cell r="E97">
            <v>24000000</v>
          </cell>
          <cell r="F97" t="str">
            <v>En ejecución</v>
          </cell>
          <cell r="G97" t="str">
            <v xml:space="preserve">https://www.contrataciones.gov.py/licitaciones/adjudicacion/421155-uniformes-tecnicos-laboratorio-1/resumen-adjudicacion.html#proveedores </v>
          </cell>
        </row>
        <row r="98">
          <cell r="B98">
            <v>421155</v>
          </cell>
          <cell r="C98" t="str">
            <v>Uniformes para Técnicos de Laboratorio</v>
          </cell>
          <cell r="D98" t="str">
            <v>Creaciones Che Poa</v>
          </cell>
          <cell r="E98">
            <v>9975000</v>
          </cell>
          <cell r="F98" t="str">
            <v>En ejecución</v>
          </cell>
          <cell r="G98" t="str">
            <v xml:space="preserve">https://www.contrataciones.gov.py/licitaciones/adjudicacion/421155-uniformes-tecnicos-laboratorio-1/resumen-adjudicacion.html#proveedores </v>
          </cell>
        </row>
        <row r="99">
          <cell r="B99">
            <v>421121</v>
          </cell>
          <cell r="C99" t="str">
            <v>Accesorios De Proteccion De Seguridad</v>
          </cell>
          <cell r="D99" t="str">
            <v>Guaindupar S.A</v>
          </cell>
          <cell r="E99">
            <v>62225000</v>
          </cell>
          <cell r="F99" t="str">
            <v>En ejecución</v>
          </cell>
          <cell r="G99" t="str">
            <v xml:space="preserve">https://www.contrataciones.gov.py/licitaciones/adjudicacion/421121-accesorios-proteccion-seguridad-1/resumen-adjudicacion.html#proveedores </v>
          </cell>
        </row>
        <row r="100">
          <cell r="B100">
            <v>421121</v>
          </cell>
          <cell r="C100" t="str">
            <v>Accesorios De Proteccion De Seguridad</v>
          </cell>
          <cell r="D100" t="str">
            <v>Eduardo David Marecos Gamarra</v>
          </cell>
          <cell r="E100">
            <v>5688384</v>
          </cell>
          <cell r="F100" t="str">
            <v>En ejecución</v>
          </cell>
          <cell r="G100" t="str">
            <v xml:space="preserve">https://www.contrataciones.gov.py/licitaciones/adjudicacion/421121-accesorios-proteccion-seguridad-1/resumen-adjudicacion.html#proveedores </v>
          </cell>
        </row>
        <row r="101">
          <cell r="B101">
            <v>421121</v>
          </cell>
          <cell r="C101" t="str">
            <v>Accesorios De Proteccion De Seguridad</v>
          </cell>
          <cell r="D101" t="str">
            <v>Ferretottal</v>
          </cell>
          <cell r="E101">
            <v>125628125</v>
          </cell>
          <cell r="F101" t="str">
            <v>En ejecución</v>
          </cell>
          <cell r="G101" t="str">
            <v xml:space="preserve">https://www.contrataciones.gov.py/licitaciones/adjudicacion/421121-accesorios-proteccion-seguridad-1/resumen-adjudicacion.html#proveedores </v>
          </cell>
        </row>
        <row r="102">
          <cell r="B102">
            <v>412838</v>
          </cell>
          <cell r="C102" t="str">
            <v>Adquisición de Equipos Informáticos</v>
          </cell>
          <cell r="D102" t="str">
            <v>Celexx S.A.</v>
          </cell>
          <cell r="E102">
            <v>475500000</v>
          </cell>
          <cell r="F102" t="str">
            <v>En ejecución</v>
          </cell>
          <cell r="G102" t="str">
            <v xml:space="preserve">https://www.contrataciones.gov.py/licitaciones/adjudicacion/412838-adquisicion-equipos-informaticos-1/resumen-adjudicacion.html#proveedores </v>
          </cell>
        </row>
        <row r="103">
          <cell r="B103">
            <v>412838</v>
          </cell>
          <cell r="C103" t="str">
            <v>Adquisición de Equipos Informáticos</v>
          </cell>
          <cell r="D103" t="str">
            <v>Delta Tech S.A.</v>
          </cell>
          <cell r="E103">
            <v>142336960</v>
          </cell>
          <cell r="F103" t="str">
            <v>En ejecución</v>
          </cell>
          <cell r="G103" t="str">
            <v xml:space="preserve">https://www.contrataciones.gov.py/licitaciones/adjudicacion/412838-adquisicion-equipos-informaticos-1/resumen-adjudicacion.html#proveedores </v>
          </cell>
        </row>
        <row r="104">
          <cell r="B104">
            <v>412838</v>
          </cell>
          <cell r="C104" t="str">
            <v>Adquisición de Equipos Informáticos</v>
          </cell>
          <cell r="D104" t="str">
            <v>Parasoft S.R.L.</v>
          </cell>
          <cell r="E104">
            <v>3700000</v>
          </cell>
          <cell r="F104" t="str">
            <v>En ejecución</v>
          </cell>
          <cell r="G104" t="str">
            <v xml:space="preserve">https://www.contrataciones.gov.py/licitaciones/adjudicacion/412838-adquisicion-equipos-informaticos-1/resumen-adjudicacion.html#proveedores </v>
          </cell>
        </row>
        <row r="105">
          <cell r="B105">
            <v>412838</v>
          </cell>
          <cell r="C105" t="str">
            <v>Adquisición de Equipos Informáticos</v>
          </cell>
          <cell r="D105" t="str">
            <v>Data Systems Sa Emisora De Capital Abierto</v>
          </cell>
          <cell r="E105">
            <v>31159096</v>
          </cell>
          <cell r="F105" t="str">
            <v>En ejecución</v>
          </cell>
          <cell r="G105" t="str">
            <v xml:space="preserve">https://www.contrataciones.gov.py/licitaciones/adjudicacion/412838-adquisicion-equipos-informaticos-1/resumen-adjudicacion.html#proveedores </v>
          </cell>
        </row>
        <row r="106">
          <cell r="B106">
            <v>412838</v>
          </cell>
          <cell r="C106" t="str">
            <v>Adquisición de Equipos Informáticos</v>
          </cell>
          <cell r="D106" t="str">
            <v>Technoma SACI</v>
          </cell>
          <cell r="E106">
            <v>573561000</v>
          </cell>
          <cell r="F106" t="str">
            <v>En ejecución</v>
          </cell>
          <cell r="G106" t="str">
            <v xml:space="preserve">https://www.contrataciones.gov.py/licitaciones/adjudicacion/412838-adquisicion-equipos-informaticos-1/resumen-adjudicacion.html#proveedores </v>
          </cell>
        </row>
        <row r="107">
          <cell r="B107">
            <v>412585</v>
          </cell>
          <cell r="C107" t="str">
            <v>Adquisición de Articulos Electricos</v>
          </cell>
          <cell r="D107" t="str">
            <v>Color Sur SRL</v>
          </cell>
          <cell r="E107">
            <v>10739000</v>
          </cell>
          <cell r="F107" t="str">
            <v>En ejecución</v>
          </cell>
          <cell r="G107" t="str">
            <v xml:space="preserve">https://www.contrataciones.gov.py/licitaciones/adjudicacion/412585-adquisicion-articulos-electricos-1/resumen-adjudicacion.html#proveedores </v>
          </cell>
        </row>
        <row r="108">
          <cell r="B108">
            <v>412585</v>
          </cell>
          <cell r="C108" t="str">
            <v>Adquisición de Articulos Electricos</v>
          </cell>
          <cell r="D108" t="str">
            <v>Emporio Ferreteria S.R.L.</v>
          </cell>
          <cell r="E108">
            <v>22187400</v>
          </cell>
          <cell r="F108" t="str">
            <v>En ejecución</v>
          </cell>
          <cell r="G108" t="str">
            <v xml:space="preserve">https://www.contrataciones.gov.py/licitaciones/adjudicacion/412585-adquisicion-articulos-electricos-1/resumen-adjudicacion.html#proveedores </v>
          </cell>
        </row>
        <row r="109">
          <cell r="B109">
            <v>412585</v>
          </cell>
          <cell r="C109" t="str">
            <v>Adquisición de Articulos Electricos</v>
          </cell>
          <cell r="D109" t="str">
            <v>Electricidad Yacyreta SA.</v>
          </cell>
          <cell r="E109">
            <v>8857950</v>
          </cell>
          <cell r="F109" t="str">
            <v>En ejecución</v>
          </cell>
          <cell r="G109" t="str">
            <v xml:space="preserve">https://www.contrataciones.gov.py/licitaciones/adjudicacion/412585-adquisicion-articulos-electricos-1/resumen-adjudicacion.html#proveedores </v>
          </cell>
        </row>
        <row r="110">
          <cell r="B110">
            <v>412618</v>
          </cell>
          <cell r="C110" t="str">
            <v>Adquisición de Vehiculos para el SENAVE</v>
          </cell>
          <cell r="D110" t="str">
            <v>Toyotoshi S.A.</v>
          </cell>
          <cell r="E110">
            <v>2682000000</v>
          </cell>
          <cell r="F110" t="str">
            <v>En ejecución</v>
          </cell>
          <cell r="G110" t="str">
            <v xml:space="preserve">https://www.contrataciones.gov.py/licitaciones/adjudicacion/412618-adquisicion-vehiculo-senave-1/resumen-adjudicacion.html#proveedores </v>
          </cell>
        </row>
        <row r="111">
          <cell r="B111">
            <v>412618</v>
          </cell>
          <cell r="C111" t="str">
            <v>Adquisición de Vehiculos para el SENAVE</v>
          </cell>
          <cell r="D111" t="str">
            <v>Automotor S.A.</v>
          </cell>
          <cell r="E111">
            <v>620000000</v>
          </cell>
          <cell r="F111" t="str">
            <v>En ejecución</v>
          </cell>
          <cell r="G111" t="str">
            <v xml:space="preserve">https://www.contrataciones.gov.py/licitaciones/adjudicacion/412618-adquisicion-vehiculo-senave-1/resumen-adjudicacion.html#proveedores </v>
          </cell>
        </row>
        <row r="112">
          <cell r="B112">
            <v>412540</v>
          </cell>
          <cell r="C112" t="str">
            <v>Mantenimiento y Reparación de Varias Oficinas del SENAVE</v>
          </cell>
          <cell r="D112" t="str">
            <v>CMGV Import</v>
          </cell>
          <cell r="E112">
            <v>2000000000</v>
          </cell>
          <cell r="F112" t="str">
            <v>En ejecución</v>
          </cell>
          <cell r="G112" t="str">
            <v xml:space="preserve">https://www.contrataciones.gov.py/licitaciones/adjudicacion/412540-mantenimiento-reparacion-oficinas-senave-1/resumen-adjudicacion.html#proveedores </v>
          </cell>
        </row>
        <row r="113">
          <cell r="B113">
            <v>412774</v>
          </cell>
          <cell r="C113" t="str">
            <v>Publicidad Radial y Escrita</v>
          </cell>
          <cell r="D113" t="str">
            <v>Apollo 11</v>
          </cell>
          <cell r="E113">
            <v>500000000</v>
          </cell>
          <cell r="F113" t="str">
            <v>En ejecución</v>
          </cell>
          <cell r="G113" t="str">
            <v xml:space="preserve">https://www.contrataciones.gov.py/licitaciones/adjudicacion/412774-servicio-publicidad-radial-escrita-1/resumen-adjudicacion.html#proveedores </v>
          </cell>
        </row>
        <row r="114">
          <cell r="B114">
            <v>412774</v>
          </cell>
          <cell r="C114" t="str">
            <v>Publicidad Radial y Escrita</v>
          </cell>
          <cell r="D114" t="str">
            <v xml:space="preserve">Tabarez Publicidad </v>
          </cell>
          <cell r="E114">
            <v>60000000</v>
          </cell>
          <cell r="F114" t="str">
            <v>En ejecución</v>
          </cell>
          <cell r="G114" t="str">
            <v xml:space="preserve">https://www.contrataciones.gov.py/licitaciones/adjudicacion/412774-servicio-publicidad-radial-escrita-1/resumen-adjudicacion.html#proveedores </v>
          </cell>
        </row>
        <row r="115">
          <cell r="B115">
            <v>412774</v>
          </cell>
          <cell r="C115" t="str">
            <v>Publicidad Radial y Escrita</v>
          </cell>
          <cell r="D115" t="str">
            <v xml:space="preserve">BE Publicitaria </v>
          </cell>
          <cell r="E115">
            <v>50000000</v>
          </cell>
          <cell r="F115" t="str">
            <v>En ejecución</v>
          </cell>
          <cell r="G115" t="str">
            <v xml:space="preserve">https://www.contrataciones.gov.py/licitaciones/adjudicacion/412774-servicio-publicidad-radial-escrita-1/resumen-adjudicacion.html#proveedores </v>
          </cell>
        </row>
        <row r="116">
          <cell r="B116">
            <v>419284</v>
          </cell>
          <cell r="C116" t="str">
            <v>Servicio de Diseño y Producción de Cartelería e Imágenes</v>
          </cell>
          <cell r="D116" t="str">
            <v xml:space="preserve">BE Publicitaria </v>
          </cell>
          <cell r="E116">
            <v>500000000</v>
          </cell>
          <cell r="F116" t="str">
            <v>En ejecución</v>
          </cell>
          <cell r="G116" t="str">
            <v xml:space="preserve">https://www.contrataciones.gov.py/licitaciones/adjudicacion/419284-servicio-diseno-produccion-carteleria-e-imagenes-1/resumen-adjudicacion.html#proveedores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IPACION 2016"/>
      <sheetName val="PARTICIPACION 2015"/>
      <sheetName val="GRAFICO (2)"/>
      <sheetName val="Hoja1"/>
    </sheetNames>
    <sheetDataSet>
      <sheetData sheetId="0"/>
      <sheetData sheetId="1"/>
      <sheetData sheetId="2">
        <row r="10">
          <cell r="C10" t="str">
            <v>PRESUPUESTO VIGENTE</v>
          </cell>
          <cell r="D10" t="str">
            <v>EJECUTADO</v>
          </cell>
          <cell r="E10" t="str">
            <v>SALDOS</v>
          </cell>
          <cell r="F10" t="str">
            <v>SALDO</v>
          </cell>
        </row>
        <row r="11">
          <cell r="B11" t="str">
            <v>100 SERVICIOS PERSONALES</v>
          </cell>
          <cell r="C11">
            <v>59074446745</v>
          </cell>
          <cell r="D11">
            <v>57775147991</v>
          </cell>
          <cell r="E11">
            <v>1299298754</v>
          </cell>
          <cell r="F11">
            <v>1299298754</v>
          </cell>
        </row>
        <row r="12">
          <cell r="B12" t="str">
            <v>200 SERVICIOS NO PERSONALES</v>
          </cell>
          <cell r="C12">
            <v>37132705710</v>
          </cell>
          <cell r="D12">
            <v>29110698526</v>
          </cell>
          <cell r="E12">
            <v>8022007184</v>
          </cell>
          <cell r="F12">
            <v>8022007184</v>
          </cell>
        </row>
        <row r="13">
          <cell r="B13" t="str">
            <v>300 BIENES DE CONSUMO E INSUMO</v>
          </cell>
          <cell r="C13">
            <v>9555535330</v>
          </cell>
          <cell r="D13">
            <v>6363292479</v>
          </cell>
          <cell r="E13">
            <v>3192242851</v>
          </cell>
          <cell r="F13">
            <v>3192242851</v>
          </cell>
        </row>
        <row r="14">
          <cell r="B14" t="str">
            <v>500 INVERSION FISICA</v>
          </cell>
          <cell r="C14">
            <v>18982748310</v>
          </cell>
          <cell r="D14">
            <v>9891664090</v>
          </cell>
          <cell r="E14">
            <v>9091084220</v>
          </cell>
          <cell r="F14">
            <v>9091084220</v>
          </cell>
        </row>
        <row r="15">
          <cell r="B15" t="str">
            <v xml:space="preserve">800 TRANSFERENCIAS </v>
          </cell>
          <cell r="C15">
            <v>38729872088</v>
          </cell>
          <cell r="D15">
            <v>36083295585</v>
          </cell>
          <cell r="E15">
            <v>2646576503</v>
          </cell>
          <cell r="F15">
            <v>2646576503</v>
          </cell>
        </row>
        <row r="16">
          <cell r="B16" t="str">
            <v>900 OTROS GASTOS</v>
          </cell>
          <cell r="C16">
            <v>9484600000</v>
          </cell>
          <cell r="D16">
            <v>8441084500</v>
          </cell>
          <cell r="E16">
            <v>1043515500</v>
          </cell>
          <cell r="F16">
            <v>1043515500</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senac.gov.py/portal" TargetMode="External"/><Relationship Id="rId18" Type="http://schemas.openxmlformats.org/officeDocument/2006/relationships/hyperlink" Target="https://transparencia.senac.gov.py/portal" TargetMode="External"/><Relationship Id="rId26" Type="http://schemas.openxmlformats.org/officeDocument/2006/relationships/hyperlink" Target="https://denuncias.gov.py/gestion-interna/denuncia/ver/7249" TargetMode="External"/><Relationship Id="rId39" Type="http://schemas.openxmlformats.org/officeDocument/2006/relationships/hyperlink" Target="https://www.senave.gov.py/docs/ley5189/Listado%20de%20Ingresos%20y%20Gastos%20Diciembre%202022.pdf" TargetMode="External"/><Relationship Id="rId21" Type="http://schemas.openxmlformats.org/officeDocument/2006/relationships/hyperlink" Target="https://transparencia.senac.gov.py/portal" TargetMode="External"/><Relationship Id="rId34" Type="http://schemas.openxmlformats.org/officeDocument/2006/relationships/hyperlink" Target="https://transparencia.senac.gov.py/portal" TargetMode="External"/><Relationship Id="rId42" Type="http://schemas.openxmlformats.org/officeDocument/2006/relationships/hyperlink" Target="https://www.senave.gov.py/docs/ley5189/Listado%20de%20Ingresos%20y%20Gastos%20Diciembre%202022.pdf" TargetMode="External"/><Relationship Id="rId7" Type="http://schemas.openxmlformats.org/officeDocument/2006/relationships/hyperlink" Target="https://www.sfp.gov.py/sfp/archivos/documentos/Informe_Abril_2022_sxruih5d.pdf" TargetMode="External"/><Relationship Id="rId2" Type="http://schemas.openxmlformats.org/officeDocument/2006/relationships/hyperlink" Target="https://www.sfp.gov.py/sfp/archivos/documentos/Informe_Enero_2022_38m6qasv.pdf" TargetMode="External"/><Relationship Id="rId16" Type="http://schemas.openxmlformats.org/officeDocument/2006/relationships/hyperlink" Target="https://transparencia.senac.gov.py/portal" TargetMode="External"/><Relationship Id="rId20" Type="http://schemas.openxmlformats.org/officeDocument/2006/relationships/hyperlink" Target="https://transparencia.senac.gov.py/portal" TargetMode="External"/><Relationship Id="rId29" Type="http://schemas.openxmlformats.org/officeDocument/2006/relationships/hyperlink" Target="https://denuncias.gov.py/gestion-interna/denuncia/procesar/13471" TargetMode="External"/><Relationship Id="rId41" Type="http://schemas.openxmlformats.org/officeDocument/2006/relationships/hyperlink" Target="https://www.senave.gov.py/docs/ley5189/Listado%20de%20Ingresos%20y%20Gastos%20Diciembre%202022.pdf" TargetMode="External"/><Relationship Id="rId1" Type="http://schemas.openxmlformats.org/officeDocument/2006/relationships/hyperlink" Target="http://web.senave.gov.py:8081/docs/resoluciones/senave/web/17c943c59f9ac0b4f395260c30f2a736.pdf" TargetMode="External"/><Relationship Id="rId6" Type="http://schemas.openxmlformats.org/officeDocument/2006/relationships/hyperlink" Target="https://www.sfp.gov.py/sfp/archivos/documentos/Informe_Marzo_2022_8huurd3p.pdf" TargetMode="External"/><Relationship Id="rId11" Type="http://schemas.openxmlformats.org/officeDocument/2006/relationships/hyperlink" Target="https://www.sfp.gov.py/sfp/archivos/documentos/Informe_Agosto_2022_4rqpdkpv.pdf" TargetMode="External"/><Relationship Id="rId24" Type="http://schemas.openxmlformats.org/officeDocument/2006/relationships/hyperlink" Target="https://denuncias.gov.py/gestion-interna/denuncia/ver/7107" TargetMode="External"/><Relationship Id="rId32" Type="http://schemas.openxmlformats.org/officeDocument/2006/relationships/hyperlink" Target="https://spr.stp.gov.py/tablero/resumenLineaAccion.jsp" TargetMode="External"/><Relationship Id="rId37" Type="http://schemas.openxmlformats.org/officeDocument/2006/relationships/hyperlink" Target="https://www.senave.gov.py/docs/ley5189/Listado%20de%20Ingresos%20y%20Gastos%20Diciembre%202022.pdf" TargetMode="External"/><Relationship Id="rId40" Type="http://schemas.openxmlformats.org/officeDocument/2006/relationships/hyperlink" Target="https://www.senave.gov.py/docs/ley5189/Listado%20de%20Ingresos%20y%20Gastos%20Diciembre%202022.pdf" TargetMode="External"/><Relationship Id="rId5" Type="http://schemas.openxmlformats.org/officeDocument/2006/relationships/hyperlink" Target="https://www.sfp.gov.py/sfp/archivos/documentos/Informe_Febrero_2022_xzx3ywb6.pdf" TargetMode="External"/><Relationship Id="rId15" Type="http://schemas.openxmlformats.org/officeDocument/2006/relationships/hyperlink" Target="https://transparencia.senac.gov.py/portal" TargetMode="External"/><Relationship Id="rId23" Type="http://schemas.openxmlformats.org/officeDocument/2006/relationships/hyperlink" Target="http://www.denuncias.gov.py/" TargetMode="External"/><Relationship Id="rId28" Type="http://schemas.openxmlformats.org/officeDocument/2006/relationships/hyperlink" Target="https://denuncias.gov.py/gestion-interna/denuncia/ver/14090" TargetMode="External"/><Relationship Id="rId36" Type="http://schemas.openxmlformats.org/officeDocument/2006/relationships/hyperlink" Target="https://www.sfp.gov.py/sfp/archivos/documentos/100_Octubre_2022_n56o6wqk.pdf" TargetMode="External"/><Relationship Id="rId10" Type="http://schemas.openxmlformats.org/officeDocument/2006/relationships/hyperlink" Target="https://www.sfp.gov.py/sfp/archivos/documentos/Informe_Julio_2022_e9xd9sds.pdf" TargetMode="External"/><Relationship Id="rId19" Type="http://schemas.openxmlformats.org/officeDocument/2006/relationships/hyperlink" Target="https://transparencia.senac.gov.py/portal" TargetMode="External"/><Relationship Id="rId31" Type="http://schemas.openxmlformats.org/officeDocument/2006/relationships/hyperlink" Target="https://spr.stp.gov.py/tablero/resumenLineaAccion.jsp" TargetMode="External"/><Relationship Id="rId44" Type="http://schemas.openxmlformats.org/officeDocument/2006/relationships/drawing" Target="../drawings/drawing1.xml"/><Relationship Id="rId4" Type="http://schemas.openxmlformats.org/officeDocument/2006/relationships/hyperlink" Target="https://transparencia.senac.gov.py/portal" TargetMode="External"/><Relationship Id="rId9" Type="http://schemas.openxmlformats.org/officeDocument/2006/relationships/hyperlink" Target="https://www.sfp.gov.py/sfp/archivos/documentos/Informe_Junio_2022_9f4bjn31.pdf" TargetMode="External"/><Relationship Id="rId14" Type="http://schemas.openxmlformats.org/officeDocument/2006/relationships/hyperlink" Target="https://transparencia.senac.gov.py/portal" TargetMode="External"/><Relationship Id="rId22" Type="http://schemas.openxmlformats.org/officeDocument/2006/relationships/hyperlink" Target="http://web.senave.gov.py:8081/docs/resoluciones/senave/web/17c943c59f9ac0b4f395260c30f2a736.pdf" TargetMode="External"/><Relationship Id="rId27" Type="http://schemas.openxmlformats.org/officeDocument/2006/relationships/hyperlink" Target="https://denuncias.gov.py/gestion-interna/denuncia/ver/11921" TargetMode="External"/><Relationship Id="rId30" Type="http://schemas.openxmlformats.org/officeDocument/2006/relationships/hyperlink" Target="https://spr.stp.gov.py/tablero/resumenLineaAccion.jsp" TargetMode="External"/><Relationship Id="rId35" Type="http://schemas.openxmlformats.org/officeDocument/2006/relationships/hyperlink" Target="https://www.sfp.gov.py/sfp/archivos/documentos/100_Noviembre_2022_jts0n2hv.pdf" TargetMode="External"/><Relationship Id="rId43" Type="http://schemas.openxmlformats.org/officeDocument/2006/relationships/printerSettings" Target="../printerSettings/printerSettings1.bin"/><Relationship Id="rId8" Type="http://schemas.openxmlformats.org/officeDocument/2006/relationships/hyperlink" Target="https://www.sfp.gov.py/sfp/archivos/documentos/Informe_Mayo_2022_226u4l13.pdf" TargetMode="External"/><Relationship Id="rId3" Type="http://schemas.openxmlformats.org/officeDocument/2006/relationships/hyperlink" Target="https://transparencia.senac.gov.py/portal" TargetMode="External"/><Relationship Id="rId12" Type="http://schemas.openxmlformats.org/officeDocument/2006/relationships/hyperlink" Target="https://www.sfp.gov.py/sfp/archivos/documentos/Informe_Septiembre_2022_riyct4cp.pdf" TargetMode="External"/><Relationship Id="rId17" Type="http://schemas.openxmlformats.org/officeDocument/2006/relationships/hyperlink" Target="https://transparencia.senac.gov.py/portal" TargetMode="External"/><Relationship Id="rId25" Type="http://schemas.openxmlformats.org/officeDocument/2006/relationships/hyperlink" Target="https://denuncias.gov.py/gestion-interna/denuncia/ver/8078" TargetMode="External"/><Relationship Id="rId33" Type="http://schemas.openxmlformats.org/officeDocument/2006/relationships/hyperlink" Target="https://informacionpublica.paraguay.gov.py/portal/" TargetMode="External"/><Relationship Id="rId38" Type="http://schemas.openxmlformats.org/officeDocument/2006/relationships/hyperlink" Target="https://www.senave.gov.py/docs/ley5189/Listado%20de%20Ingresos%20y%20Gastos%20Diciemb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5"/>
  <sheetViews>
    <sheetView tabSelected="1" zoomScale="80" zoomScaleNormal="80" workbookViewId="0">
      <selection activeCell="C5" sqref="C5"/>
    </sheetView>
  </sheetViews>
  <sheetFormatPr baseColWidth="10" defaultColWidth="9.109375" defaultRowHeight="14.4"/>
  <cols>
    <col min="1" max="1" width="15" customWidth="1"/>
    <col min="2" max="2" width="34.109375" customWidth="1"/>
    <col min="3" max="4" width="21.6640625" customWidth="1"/>
    <col min="5" max="5" width="26.6640625" customWidth="1"/>
    <col min="6" max="6" width="26.109375" customWidth="1"/>
    <col min="7" max="7" width="24.33203125" customWidth="1"/>
    <col min="8" max="8" width="21.33203125" customWidth="1"/>
  </cols>
  <sheetData>
    <row r="1" spans="1:8" ht="23.4">
      <c r="A1" s="68" t="s">
        <v>116</v>
      </c>
      <c r="B1" s="68"/>
      <c r="C1" s="68"/>
      <c r="D1" s="68"/>
      <c r="E1" s="68"/>
      <c r="F1" s="68"/>
      <c r="G1" s="68"/>
      <c r="H1" s="27"/>
    </row>
    <row r="2" spans="1:8" ht="19.8">
      <c r="A2" s="68"/>
      <c r="B2" s="68"/>
      <c r="C2" s="68"/>
      <c r="D2" s="68"/>
      <c r="E2" s="68"/>
      <c r="F2" s="68"/>
      <c r="G2" s="68"/>
      <c r="H2" s="28"/>
    </row>
    <row r="3" spans="1:8" ht="18">
      <c r="A3" s="69" t="s">
        <v>0</v>
      </c>
      <c r="B3" s="69"/>
      <c r="C3" s="69"/>
      <c r="D3" s="69"/>
      <c r="E3" s="69"/>
      <c r="F3" s="69"/>
      <c r="G3" s="69"/>
      <c r="H3" s="29"/>
    </row>
    <row r="4" spans="1:8" ht="18">
      <c r="A4" s="3" t="s">
        <v>1</v>
      </c>
      <c r="B4" s="4" t="s">
        <v>122</v>
      </c>
      <c r="C4" s="5"/>
      <c r="D4" s="5"/>
      <c r="E4" s="5"/>
      <c r="F4" s="5"/>
      <c r="G4" s="5"/>
      <c r="H4" s="29"/>
    </row>
    <row r="5" spans="1:8" ht="18">
      <c r="A5" s="3" t="s">
        <v>2</v>
      </c>
      <c r="B5" s="4"/>
      <c r="C5" s="5" t="s">
        <v>345</v>
      </c>
      <c r="D5" s="5"/>
      <c r="E5" s="5"/>
      <c r="F5" s="5"/>
      <c r="G5" s="5"/>
      <c r="H5" s="29"/>
    </row>
    <row r="6" spans="1:8" ht="18">
      <c r="A6" s="70" t="s">
        <v>3</v>
      </c>
      <c r="B6" s="70"/>
      <c r="C6" s="70"/>
      <c r="D6" s="70"/>
      <c r="E6" s="70"/>
      <c r="F6" s="70"/>
      <c r="G6" s="70"/>
      <c r="H6" s="29"/>
    </row>
    <row r="7" spans="1:8" ht="15" customHeight="1">
      <c r="A7" s="77" t="s">
        <v>124</v>
      </c>
      <c r="B7" s="78"/>
      <c r="C7" s="78"/>
      <c r="D7" s="78"/>
      <c r="E7" s="78"/>
      <c r="F7" s="78"/>
      <c r="G7" s="78"/>
      <c r="H7" s="30"/>
    </row>
    <row r="8" spans="1:8" ht="15" customHeight="1">
      <c r="A8" s="79"/>
      <c r="B8" s="80"/>
      <c r="C8" s="80"/>
      <c r="D8" s="80"/>
      <c r="E8" s="80"/>
      <c r="F8" s="80"/>
      <c r="G8" s="80"/>
      <c r="H8" s="30"/>
    </row>
    <row r="9" spans="1:8" ht="15" customHeight="1">
      <c r="A9" s="79"/>
      <c r="B9" s="80"/>
      <c r="C9" s="80"/>
      <c r="D9" s="80"/>
      <c r="E9" s="80"/>
      <c r="F9" s="80"/>
      <c r="G9" s="80"/>
      <c r="H9" s="30"/>
    </row>
    <row r="10" spans="1:8" ht="15" customHeight="1">
      <c r="A10" s="79"/>
      <c r="B10" s="80"/>
      <c r="C10" s="80"/>
      <c r="D10" s="80"/>
      <c r="E10" s="80"/>
      <c r="F10" s="80"/>
      <c r="G10" s="80"/>
      <c r="H10" s="30"/>
    </row>
    <row r="11" spans="1:8" ht="15" customHeight="1">
      <c r="A11" s="79"/>
      <c r="B11" s="80"/>
      <c r="C11" s="80"/>
      <c r="D11" s="80"/>
      <c r="E11" s="80"/>
      <c r="F11" s="80"/>
      <c r="G11" s="80"/>
      <c r="H11" s="30"/>
    </row>
    <row r="12" spans="1:8" ht="15" customHeight="1">
      <c r="A12" s="81"/>
      <c r="B12" s="82"/>
      <c r="C12" s="82"/>
      <c r="D12" s="82"/>
      <c r="E12" s="82"/>
      <c r="F12" s="82"/>
      <c r="G12" s="82"/>
      <c r="H12" s="30"/>
    </row>
    <row r="13" spans="1:8" ht="18">
      <c r="A13" s="71" t="s">
        <v>4</v>
      </c>
      <c r="B13" s="71"/>
      <c r="C13" s="71"/>
      <c r="D13" s="71"/>
      <c r="E13" s="71"/>
      <c r="F13" s="71"/>
      <c r="G13" s="71"/>
      <c r="H13" s="29"/>
    </row>
    <row r="14" spans="1:8" ht="15" customHeight="1">
      <c r="A14" s="77" t="s">
        <v>123</v>
      </c>
      <c r="B14" s="83"/>
      <c r="C14" s="83"/>
      <c r="D14" s="83"/>
      <c r="E14" s="83"/>
      <c r="F14" s="83"/>
      <c r="G14" s="83"/>
      <c r="H14" s="30"/>
    </row>
    <row r="15" spans="1:8" ht="15" customHeight="1">
      <c r="A15" s="56"/>
      <c r="B15" s="57"/>
      <c r="C15" s="57"/>
      <c r="D15" s="57"/>
      <c r="E15" s="57"/>
      <c r="F15" s="57"/>
      <c r="G15" s="57"/>
      <c r="H15" s="30"/>
    </row>
    <row r="16" spans="1:8" ht="15" customHeight="1">
      <c r="A16" s="56"/>
      <c r="B16" s="57"/>
      <c r="C16" s="57"/>
      <c r="D16" s="57"/>
      <c r="E16" s="57"/>
      <c r="F16" s="57"/>
      <c r="G16" s="57"/>
      <c r="H16" s="30"/>
    </row>
    <row r="17" spans="1:8" ht="15" customHeight="1">
      <c r="A17" s="56"/>
      <c r="B17" s="57"/>
      <c r="C17" s="57"/>
      <c r="D17" s="57"/>
      <c r="E17" s="57"/>
      <c r="F17" s="57"/>
      <c r="G17" s="57"/>
      <c r="H17" s="30"/>
    </row>
    <row r="18" spans="1:8" ht="15" customHeight="1">
      <c r="A18" s="56"/>
      <c r="B18" s="57"/>
      <c r="C18" s="57"/>
      <c r="D18" s="57"/>
      <c r="E18" s="57"/>
      <c r="F18" s="57"/>
      <c r="G18" s="57"/>
      <c r="H18" s="30"/>
    </row>
    <row r="19" spans="1:8" ht="15" customHeight="1">
      <c r="A19" s="84"/>
      <c r="B19" s="85"/>
      <c r="C19" s="85"/>
      <c r="D19" s="85"/>
      <c r="E19" s="85"/>
      <c r="F19" s="85"/>
      <c r="G19" s="85"/>
      <c r="H19" s="30"/>
    </row>
    <row r="20" spans="1:8" ht="15" customHeight="1">
      <c r="A20" s="33"/>
      <c r="B20" s="33"/>
      <c r="C20" s="33"/>
      <c r="D20" s="33"/>
      <c r="E20" s="33"/>
      <c r="F20" s="33"/>
      <c r="G20" s="33"/>
      <c r="H20" s="30"/>
    </row>
    <row r="21" spans="1:8" s="1" customFormat="1" ht="18">
      <c r="A21" s="72" t="s">
        <v>105</v>
      </c>
      <c r="B21" s="72"/>
      <c r="C21" s="72"/>
      <c r="D21" s="72"/>
      <c r="E21" s="72"/>
      <c r="F21" s="72"/>
      <c r="G21" s="72"/>
      <c r="H21" s="31"/>
    </row>
    <row r="22" spans="1:8" s="1" customFormat="1" ht="36" customHeight="1">
      <c r="A22" s="73" t="s">
        <v>156</v>
      </c>
      <c r="B22" s="74"/>
      <c r="C22" s="74"/>
      <c r="D22" s="74"/>
      <c r="E22" s="74"/>
      <c r="F22" s="74"/>
      <c r="G22" s="74"/>
      <c r="H22" s="31"/>
    </row>
    <row r="23" spans="1:8" ht="15.6">
      <c r="A23" s="32" t="s">
        <v>5</v>
      </c>
      <c r="B23" s="86" t="s">
        <v>6</v>
      </c>
      <c r="C23" s="87"/>
      <c r="D23" s="88" t="s">
        <v>7</v>
      </c>
      <c r="E23" s="88"/>
      <c r="F23" s="159" t="s">
        <v>8</v>
      </c>
      <c r="G23" s="160"/>
      <c r="H23" s="10"/>
    </row>
    <row r="24" spans="1:8" ht="15.6">
      <c r="A24" s="24">
        <v>1</v>
      </c>
      <c r="B24" s="89" t="s">
        <v>134</v>
      </c>
      <c r="C24" s="90"/>
      <c r="D24" s="63" t="s">
        <v>143</v>
      </c>
      <c r="E24" s="63"/>
      <c r="F24" s="75" t="s">
        <v>151</v>
      </c>
      <c r="G24" s="76"/>
      <c r="H24" s="6"/>
    </row>
    <row r="25" spans="1:8" ht="15.6">
      <c r="A25" s="24">
        <v>2</v>
      </c>
      <c r="B25" s="91" t="s">
        <v>135</v>
      </c>
      <c r="C25" s="91"/>
      <c r="D25" s="63" t="s">
        <v>144</v>
      </c>
      <c r="E25" s="63"/>
      <c r="F25" s="75" t="s">
        <v>151</v>
      </c>
      <c r="G25" s="76"/>
      <c r="H25" s="6"/>
    </row>
    <row r="26" spans="1:8" ht="15.6">
      <c r="A26" s="24">
        <v>3</v>
      </c>
      <c r="B26" s="91" t="s">
        <v>136</v>
      </c>
      <c r="C26" s="91"/>
      <c r="D26" s="63" t="s">
        <v>145</v>
      </c>
      <c r="E26" s="63"/>
      <c r="F26" s="75" t="s">
        <v>151</v>
      </c>
      <c r="G26" s="76"/>
      <c r="H26" s="6"/>
    </row>
    <row r="27" spans="1:8" ht="15.6">
      <c r="A27" s="24">
        <v>4</v>
      </c>
      <c r="B27" s="91" t="s">
        <v>137</v>
      </c>
      <c r="C27" s="91"/>
      <c r="D27" s="63" t="s">
        <v>146</v>
      </c>
      <c r="E27" s="63"/>
      <c r="F27" s="75" t="s">
        <v>152</v>
      </c>
      <c r="G27" s="76"/>
      <c r="H27" s="6"/>
    </row>
    <row r="28" spans="1:8" ht="15.6">
      <c r="A28" s="24">
        <v>5</v>
      </c>
      <c r="B28" s="91" t="s">
        <v>138</v>
      </c>
      <c r="C28" s="91"/>
      <c r="D28" s="63" t="s">
        <v>150</v>
      </c>
      <c r="E28" s="63"/>
      <c r="F28" s="75" t="s">
        <v>152</v>
      </c>
      <c r="G28" s="76"/>
      <c r="H28" s="6"/>
    </row>
    <row r="29" spans="1:8" ht="15.6">
      <c r="A29" s="24">
        <v>6</v>
      </c>
      <c r="B29" s="91" t="s">
        <v>139</v>
      </c>
      <c r="C29" s="91"/>
      <c r="D29" s="63" t="s">
        <v>147</v>
      </c>
      <c r="E29" s="63"/>
      <c r="F29" s="75" t="s">
        <v>153</v>
      </c>
      <c r="G29" s="76"/>
      <c r="H29" s="6"/>
    </row>
    <row r="30" spans="1:8" ht="15.6">
      <c r="A30" s="24">
        <v>7</v>
      </c>
      <c r="B30" s="91" t="s">
        <v>140</v>
      </c>
      <c r="C30" s="91"/>
      <c r="D30" s="63" t="s">
        <v>157</v>
      </c>
      <c r="E30" s="63"/>
      <c r="F30" s="75" t="s">
        <v>154</v>
      </c>
      <c r="G30" s="76"/>
      <c r="H30" s="6"/>
    </row>
    <row r="31" spans="1:8" ht="15.6">
      <c r="A31" s="24">
        <v>8</v>
      </c>
      <c r="B31" s="91" t="s">
        <v>141</v>
      </c>
      <c r="C31" s="91"/>
      <c r="D31" s="63" t="s">
        <v>242</v>
      </c>
      <c r="E31" s="63"/>
      <c r="F31" s="75" t="s">
        <v>152</v>
      </c>
      <c r="G31" s="76"/>
      <c r="H31" s="6"/>
    </row>
    <row r="32" spans="1:8" ht="15.6">
      <c r="A32" s="24">
        <v>9</v>
      </c>
      <c r="B32" s="91" t="s">
        <v>142</v>
      </c>
      <c r="C32" s="91"/>
      <c r="D32" s="63" t="s">
        <v>148</v>
      </c>
      <c r="E32" s="63"/>
      <c r="F32" s="75" t="s">
        <v>155</v>
      </c>
      <c r="G32" s="76"/>
      <c r="H32" s="6"/>
    </row>
    <row r="33" spans="1:8" ht="15.6">
      <c r="A33" s="24">
        <v>10</v>
      </c>
      <c r="B33" s="91" t="s">
        <v>133</v>
      </c>
      <c r="C33" s="91"/>
      <c r="D33" s="63" t="s">
        <v>149</v>
      </c>
      <c r="E33" s="63"/>
      <c r="F33" s="75" t="s">
        <v>155</v>
      </c>
      <c r="G33" s="76"/>
      <c r="H33" s="6"/>
    </row>
    <row r="34" spans="1:8" ht="15.6">
      <c r="A34" s="116" t="s">
        <v>87</v>
      </c>
      <c r="B34" s="116"/>
      <c r="C34" s="116"/>
      <c r="D34" s="116"/>
      <c r="E34" s="108">
        <v>10</v>
      </c>
      <c r="F34" s="108"/>
      <c r="G34" s="108"/>
      <c r="H34" s="6"/>
    </row>
    <row r="35" spans="1:8" ht="15.75" customHeight="1">
      <c r="A35" s="117" t="s">
        <v>89</v>
      </c>
      <c r="B35" s="117"/>
      <c r="C35" s="117"/>
      <c r="D35" s="117"/>
      <c r="E35" s="108">
        <v>8</v>
      </c>
      <c r="F35" s="108"/>
      <c r="G35" s="108"/>
      <c r="H35" s="6"/>
    </row>
    <row r="36" spans="1:8" ht="15.75" customHeight="1">
      <c r="A36" s="117" t="s">
        <v>88</v>
      </c>
      <c r="B36" s="117"/>
      <c r="C36" s="117"/>
      <c r="D36" s="117"/>
      <c r="E36" s="108">
        <v>2</v>
      </c>
      <c r="F36" s="108"/>
      <c r="G36" s="108"/>
      <c r="H36" s="6"/>
    </row>
    <row r="37" spans="1:8" ht="15.75" customHeight="1">
      <c r="A37" s="117" t="s">
        <v>92</v>
      </c>
      <c r="B37" s="117"/>
      <c r="C37" s="117"/>
      <c r="D37" s="117"/>
      <c r="E37" s="108">
        <v>8</v>
      </c>
      <c r="F37" s="108"/>
      <c r="G37" s="108"/>
      <c r="H37" s="6"/>
    </row>
    <row r="38" spans="1:8" s="22" customFormat="1" ht="15.6">
      <c r="A38" s="21"/>
      <c r="B38" s="21"/>
      <c r="C38" s="21"/>
      <c r="D38" s="21"/>
      <c r="E38" s="21"/>
      <c r="F38" s="21"/>
      <c r="G38" s="21"/>
      <c r="H38" s="21"/>
    </row>
    <row r="39" spans="1:8" ht="18">
      <c r="A39" s="96" t="s">
        <v>104</v>
      </c>
      <c r="B39" s="97"/>
      <c r="C39" s="97"/>
      <c r="D39" s="97"/>
      <c r="E39" s="97"/>
      <c r="F39" s="97"/>
      <c r="G39" s="97"/>
      <c r="H39" s="6"/>
    </row>
    <row r="40" spans="1:8" ht="17.399999999999999">
      <c r="A40" s="98" t="s">
        <v>9</v>
      </c>
      <c r="B40" s="99"/>
      <c r="C40" s="99"/>
      <c r="D40" s="99"/>
      <c r="E40" s="99"/>
      <c r="F40" s="99"/>
      <c r="G40" s="99"/>
      <c r="H40" s="6"/>
    </row>
    <row r="41" spans="1:8" ht="47.25" customHeight="1">
      <c r="A41" s="92" t="s">
        <v>125</v>
      </c>
      <c r="B41" s="80"/>
      <c r="C41" s="80"/>
      <c r="D41" s="80"/>
      <c r="E41" s="80"/>
      <c r="F41" s="80"/>
      <c r="G41" s="80"/>
      <c r="H41" s="6"/>
    </row>
    <row r="42" spans="1:8" ht="15.75" customHeight="1">
      <c r="A42" s="100" t="s">
        <v>103</v>
      </c>
      <c r="B42" s="100"/>
      <c r="C42" s="100"/>
      <c r="D42" s="100"/>
      <c r="E42" s="100"/>
      <c r="F42" s="100"/>
      <c r="G42" s="100"/>
      <c r="H42" s="6"/>
    </row>
    <row r="43" spans="1:8" ht="26.25" customHeight="1">
      <c r="A43" s="92" t="s">
        <v>125</v>
      </c>
      <c r="B43" s="93"/>
      <c r="C43" s="93"/>
      <c r="D43" s="93"/>
      <c r="E43" s="93"/>
      <c r="F43" s="93"/>
      <c r="G43" s="93"/>
      <c r="H43" s="6"/>
    </row>
    <row r="44" spans="1:8" ht="31.2">
      <c r="A44" s="25" t="s">
        <v>10</v>
      </c>
      <c r="B44" s="94" t="s">
        <v>109</v>
      </c>
      <c r="C44" s="95"/>
      <c r="D44" s="25" t="s">
        <v>11</v>
      </c>
      <c r="E44" s="101" t="s">
        <v>12</v>
      </c>
      <c r="F44" s="102"/>
      <c r="G44" s="35" t="s">
        <v>13</v>
      </c>
      <c r="H44" s="6"/>
    </row>
    <row r="45" spans="1:8" ht="15.6">
      <c r="A45" s="13" t="s">
        <v>14</v>
      </c>
      <c r="B45" s="58"/>
      <c r="C45" s="60"/>
      <c r="D45" s="34"/>
      <c r="E45" s="53"/>
      <c r="F45" s="55"/>
      <c r="G45" s="8"/>
      <c r="H45" s="6"/>
    </row>
    <row r="46" spans="1:8" ht="15.6">
      <c r="A46" s="13" t="s">
        <v>15</v>
      </c>
      <c r="B46" s="58"/>
      <c r="C46" s="60"/>
      <c r="D46" s="12"/>
      <c r="E46" s="53"/>
      <c r="F46" s="55"/>
      <c r="G46" s="8"/>
      <c r="H46" s="6"/>
    </row>
    <row r="47" spans="1:8" ht="15.6">
      <c r="A47" s="13" t="s">
        <v>16</v>
      </c>
      <c r="B47" s="58"/>
      <c r="C47" s="60"/>
      <c r="D47" s="13"/>
      <c r="E47" s="53"/>
      <c r="F47" s="55"/>
      <c r="G47" s="8"/>
      <c r="H47" s="6"/>
    </row>
    <row r="48" spans="1:8" ht="15.6">
      <c r="A48" s="13" t="s">
        <v>101</v>
      </c>
      <c r="B48" s="58"/>
      <c r="C48" s="60"/>
      <c r="D48" s="13"/>
      <c r="E48" s="53"/>
      <c r="F48" s="55"/>
      <c r="G48" s="8"/>
      <c r="H48" s="6"/>
    </row>
    <row r="49" spans="1:8" ht="15.6">
      <c r="A49" s="13" t="s">
        <v>102</v>
      </c>
      <c r="B49" s="58"/>
      <c r="C49" s="60"/>
      <c r="D49" s="8"/>
      <c r="E49" s="53"/>
      <c r="F49" s="55"/>
      <c r="G49" s="8"/>
      <c r="H49" s="6"/>
    </row>
    <row r="50" spans="1:8" ht="78.75" customHeight="1">
      <c r="A50" s="65" t="s">
        <v>121</v>
      </c>
      <c r="B50" s="65"/>
      <c r="C50" s="65"/>
      <c r="D50" s="65"/>
      <c r="E50" s="65"/>
      <c r="F50" s="65"/>
      <c r="G50" s="65"/>
      <c r="H50" s="6"/>
    </row>
    <row r="51" spans="1:8" s="22" customFormat="1" ht="15.6">
      <c r="A51" s="21"/>
      <c r="B51" s="21"/>
      <c r="C51" s="21"/>
      <c r="D51" s="21"/>
      <c r="E51" s="21"/>
      <c r="F51" s="21"/>
      <c r="G51" s="21"/>
      <c r="H51" s="21"/>
    </row>
    <row r="52" spans="1:8" ht="18">
      <c r="A52" s="66" t="s">
        <v>106</v>
      </c>
      <c r="B52" s="66"/>
      <c r="C52" s="66"/>
      <c r="D52" s="66"/>
      <c r="E52" s="66"/>
      <c r="F52" s="66"/>
      <c r="G52" s="66"/>
      <c r="H52" s="6"/>
    </row>
    <row r="53" spans="1:8" ht="17.399999999999999">
      <c r="A53" s="67" t="s">
        <v>17</v>
      </c>
      <c r="B53" s="67"/>
      <c r="C53" s="67"/>
      <c r="D53" s="67"/>
      <c r="E53" s="67"/>
      <c r="F53" s="67"/>
      <c r="G53" s="67"/>
      <c r="H53" s="6"/>
    </row>
    <row r="54" spans="1:8" ht="15.6">
      <c r="A54" s="12" t="s">
        <v>18</v>
      </c>
      <c r="B54" s="58" t="s">
        <v>90</v>
      </c>
      <c r="C54" s="59"/>
      <c r="D54" s="60"/>
      <c r="E54" s="103" t="s">
        <v>111</v>
      </c>
      <c r="F54" s="104"/>
      <c r="G54" s="104"/>
      <c r="H54" s="6"/>
    </row>
    <row r="55" spans="1:8" ht="15.6">
      <c r="A55" s="13" t="s">
        <v>20</v>
      </c>
      <c r="B55" s="58" t="s">
        <v>126</v>
      </c>
      <c r="C55" s="59"/>
      <c r="D55" s="60"/>
      <c r="E55" s="61" t="s">
        <v>127</v>
      </c>
      <c r="F55" s="62"/>
      <c r="G55" s="62"/>
      <c r="H55" s="6"/>
    </row>
    <row r="56" spans="1:8" ht="15.6">
      <c r="A56" s="13" t="s">
        <v>21</v>
      </c>
      <c r="B56" s="58" t="s">
        <v>159</v>
      </c>
      <c r="C56" s="59"/>
      <c r="D56" s="60"/>
      <c r="E56" s="61" t="s">
        <v>158</v>
      </c>
      <c r="F56" s="62"/>
      <c r="G56" s="62"/>
      <c r="H56" s="6"/>
    </row>
    <row r="57" spans="1:8" ht="15.6">
      <c r="A57" s="13" t="s">
        <v>22</v>
      </c>
      <c r="B57" s="58" t="s">
        <v>159</v>
      </c>
      <c r="C57" s="59"/>
      <c r="D57" s="60"/>
      <c r="E57" s="61" t="s">
        <v>160</v>
      </c>
      <c r="F57" s="62"/>
      <c r="G57" s="62"/>
      <c r="H57" s="6"/>
    </row>
    <row r="58" spans="1:8" ht="15.6">
      <c r="A58" s="13" t="s">
        <v>23</v>
      </c>
      <c r="B58" s="58" t="s">
        <v>159</v>
      </c>
      <c r="C58" s="59"/>
      <c r="D58" s="60"/>
      <c r="E58" s="61" t="s">
        <v>161</v>
      </c>
      <c r="F58" s="62"/>
      <c r="G58" s="62"/>
      <c r="H58" s="6"/>
    </row>
    <row r="59" spans="1:8" ht="15.6">
      <c r="A59" s="13" t="s">
        <v>29</v>
      </c>
      <c r="B59" s="58" t="s">
        <v>159</v>
      </c>
      <c r="C59" s="59"/>
      <c r="D59" s="60"/>
      <c r="E59" s="61" t="s">
        <v>162</v>
      </c>
      <c r="F59" s="62"/>
      <c r="G59" s="62"/>
      <c r="H59" s="6"/>
    </row>
    <row r="60" spans="1:8" ht="15.6">
      <c r="A60" s="13" t="s">
        <v>30</v>
      </c>
      <c r="B60" s="58" t="s">
        <v>159</v>
      </c>
      <c r="C60" s="59"/>
      <c r="D60" s="60"/>
      <c r="E60" s="61" t="s">
        <v>163</v>
      </c>
      <c r="F60" s="62"/>
      <c r="G60" s="62"/>
      <c r="H60" s="6"/>
    </row>
    <row r="61" spans="1:8" ht="15.6">
      <c r="A61" s="13" t="s">
        <v>94</v>
      </c>
      <c r="B61" s="58" t="s">
        <v>159</v>
      </c>
      <c r="C61" s="59"/>
      <c r="D61" s="60"/>
      <c r="E61" s="61" t="s">
        <v>164</v>
      </c>
      <c r="F61" s="62"/>
      <c r="G61" s="62"/>
      <c r="H61" s="6"/>
    </row>
    <row r="62" spans="1:8" ht="15.6">
      <c r="A62" s="13" t="s">
        <v>95</v>
      </c>
      <c r="B62" s="58" t="s">
        <v>159</v>
      </c>
      <c r="C62" s="59"/>
      <c r="D62" s="60"/>
      <c r="E62" s="61" t="s">
        <v>165</v>
      </c>
      <c r="F62" s="62"/>
      <c r="G62" s="62"/>
      <c r="H62" s="6"/>
    </row>
    <row r="63" spans="1:8" ht="21.6" customHeight="1">
      <c r="A63" s="13" t="s">
        <v>96</v>
      </c>
      <c r="B63" s="58" t="s">
        <v>159</v>
      </c>
      <c r="C63" s="59"/>
      <c r="D63" s="60"/>
      <c r="E63" s="61" t="s">
        <v>166</v>
      </c>
      <c r="F63" s="62"/>
      <c r="G63" s="62"/>
      <c r="H63" s="6"/>
    </row>
    <row r="64" spans="1:8" ht="15.6">
      <c r="A64" s="13" t="s">
        <v>97</v>
      </c>
      <c r="B64" s="58" t="s">
        <v>159</v>
      </c>
      <c r="C64" s="59"/>
      <c r="D64" s="60"/>
      <c r="E64" s="61" t="s">
        <v>244</v>
      </c>
      <c r="F64" s="62"/>
      <c r="G64" s="62"/>
      <c r="H64" s="6"/>
    </row>
    <row r="65" spans="1:8" ht="15.6">
      <c r="A65" s="13" t="s">
        <v>98</v>
      </c>
      <c r="B65" s="58" t="s">
        <v>159</v>
      </c>
      <c r="C65" s="59"/>
      <c r="D65" s="60"/>
      <c r="E65" s="61" t="s">
        <v>243</v>
      </c>
      <c r="F65" s="62"/>
      <c r="G65" s="62"/>
      <c r="H65" s="6"/>
    </row>
    <row r="66" spans="1:8" ht="15.6">
      <c r="A66" s="13" t="s">
        <v>99</v>
      </c>
      <c r="B66" s="58" t="s">
        <v>167</v>
      </c>
      <c r="C66" s="59"/>
      <c r="D66" s="60"/>
      <c r="E66" s="62" t="s">
        <v>168</v>
      </c>
      <c r="F66" s="62"/>
      <c r="G66" s="62"/>
      <c r="H66" s="6"/>
    </row>
    <row r="67" spans="1:8" ht="45.75" customHeight="1">
      <c r="A67" s="108" t="s">
        <v>120</v>
      </c>
      <c r="B67" s="63"/>
      <c r="C67" s="63"/>
      <c r="D67" s="63"/>
      <c r="E67" s="63"/>
      <c r="F67" s="63"/>
      <c r="G67" s="63"/>
      <c r="H67" s="6"/>
    </row>
    <row r="68" spans="1:8" s="22" customFormat="1" ht="15.6">
      <c r="A68" s="40"/>
      <c r="B68" s="20"/>
      <c r="C68" s="20"/>
      <c r="D68" s="20"/>
      <c r="E68" s="20"/>
      <c r="F68" s="20"/>
      <c r="G68" s="20"/>
      <c r="H68" s="21"/>
    </row>
    <row r="69" spans="1:8" ht="17.399999999999999">
      <c r="A69" s="67" t="s">
        <v>24</v>
      </c>
      <c r="B69" s="67"/>
      <c r="C69" s="67"/>
      <c r="D69" s="67"/>
      <c r="E69" s="67"/>
      <c r="F69" s="67"/>
      <c r="G69" s="67"/>
      <c r="H69" s="6"/>
    </row>
    <row r="70" spans="1:8" ht="15.6">
      <c r="A70" s="12" t="s">
        <v>18</v>
      </c>
      <c r="B70" s="62" t="s">
        <v>19</v>
      </c>
      <c r="C70" s="62"/>
      <c r="D70" s="62"/>
      <c r="E70" s="63" t="s">
        <v>110</v>
      </c>
      <c r="F70" s="63"/>
      <c r="G70" s="63"/>
      <c r="H70" s="6"/>
    </row>
    <row r="71" spans="1:8" ht="15.6">
      <c r="A71" s="13" t="s">
        <v>20</v>
      </c>
      <c r="B71" s="64">
        <v>1</v>
      </c>
      <c r="C71" s="62"/>
      <c r="D71" s="62"/>
      <c r="E71" s="61" t="s">
        <v>128</v>
      </c>
      <c r="F71" s="62"/>
      <c r="G71" s="62"/>
      <c r="H71" s="6"/>
    </row>
    <row r="72" spans="1:8" ht="15.6">
      <c r="A72" s="13" t="s">
        <v>21</v>
      </c>
      <c r="B72" s="64">
        <v>1</v>
      </c>
      <c r="C72" s="62"/>
      <c r="D72" s="62"/>
      <c r="E72" s="61" t="s">
        <v>128</v>
      </c>
      <c r="F72" s="62"/>
      <c r="G72" s="62"/>
      <c r="H72" s="6"/>
    </row>
    <row r="73" spans="1:8" ht="15.6">
      <c r="A73" s="13" t="s">
        <v>22</v>
      </c>
      <c r="B73" s="64">
        <v>1</v>
      </c>
      <c r="C73" s="62"/>
      <c r="D73" s="62"/>
      <c r="E73" s="61" t="s">
        <v>128</v>
      </c>
      <c r="F73" s="62"/>
      <c r="G73" s="62"/>
      <c r="H73" s="6"/>
    </row>
    <row r="74" spans="1:8" ht="15.6">
      <c r="A74" s="13" t="s">
        <v>23</v>
      </c>
      <c r="B74" s="64">
        <v>1</v>
      </c>
      <c r="C74" s="62"/>
      <c r="D74" s="62"/>
      <c r="E74" s="61" t="s">
        <v>128</v>
      </c>
      <c r="F74" s="62"/>
      <c r="G74" s="62"/>
      <c r="H74" s="6"/>
    </row>
    <row r="75" spans="1:8" ht="15.6">
      <c r="A75" s="13" t="s">
        <v>29</v>
      </c>
      <c r="B75" s="64">
        <v>1</v>
      </c>
      <c r="C75" s="62"/>
      <c r="D75" s="62"/>
      <c r="E75" s="61" t="s">
        <v>128</v>
      </c>
      <c r="F75" s="62"/>
      <c r="G75" s="62"/>
      <c r="H75" s="6"/>
    </row>
    <row r="76" spans="1:8" ht="15.6">
      <c r="A76" s="13" t="s">
        <v>30</v>
      </c>
      <c r="B76" s="64">
        <v>1</v>
      </c>
      <c r="C76" s="62"/>
      <c r="D76" s="62"/>
      <c r="E76" s="61" t="s">
        <v>128</v>
      </c>
      <c r="F76" s="62"/>
      <c r="G76" s="62"/>
      <c r="H76" s="6"/>
    </row>
    <row r="77" spans="1:8" ht="15.6">
      <c r="A77" s="13" t="s">
        <v>94</v>
      </c>
      <c r="B77" s="64">
        <v>1</v>
      </c>
      <c r="C77" s="62"/>
      <c r="D77" s="62"/>
      <c r="E77" s="61" t="s">
        <v>128</v>
      </c>
      <c r="F77" s="62"/>
      <c r="G77" s="62"/>
      <c r="H77" s="6"/>
    </row>
    <row r="78" spans="1:8" ht="15.6">
      <c r="A78" s="13" t="s">
        <v>95</v>
      </c>
      <c r="B78" s="64">
        <v>1</v>
      </c>
      <c r="C78" s="62"/>
      <c r="D78" s="62"/>
      <c r="E78" s="61" t="s">
        <v>128</v>
      </c>
      <c r="F78" s="62"/>
      <c r="G78" s="62"/>
      <c r="H78" s="6"/>
    </row>
    <row r="79" spans="1:8" ht="15.6">
      <c r="A79" s="13" t="s">
        <v>100</v>
      </c>
      <c r="B79" s="64">
        <v>1</v>
      </c>
      <c r="C79" s="62"/>
      <c r="D79" s="62"/>
      <c r="E79" s="61" t="s">
        <v>128</v>
      </c>
      <c r="F79" s="62"/>
      <c r="G79" s="62"/>
      <c r="H79" s="6"/>
    </row>
    <row r="80" spans="1:8" ht="15.6">
      <c r="A80" s="13" t="s">
        <v>97</v>
      </c>
      <c r="B80" s="64">
        <v>1</v>
      </c>
      <c r="C80" s="62"/>
      <c r="D80" s="62"/>
      <c r="E80" s="61" t="s">
        <v>128</v>
      </c>
      <c r="F80" s="62"/>
      <c r="G80" s="62"/>
      <c r="H80" s="6"/>
    </row>
    <row r="81" spans="1:8" ht="15.6">
      <c r="A81" s="13" t="s">
        <v>98</v>
      </c>
      <c r="B81" s="64">
        <v>1</v>
      </c>
      <c r="C81" s="62"/>
      <c r="D81" s="62"/>
      <c r="E81" s="61" t="s">
        <v>128</v>
      </c>
      <c r="F81" s="62"/>
      <c r="G81" s="62"/>
      <c r="H81" s="6"/>
    </row>
    <row r="82" spans="1:8" ht="15.6">
      <c r="A82" s="13" t="s">
        <v>99</v>
      </c>
      <c r="B82" s="64">
        <v>1</v>
      </c>
      <c r="C82" s="62"/>
      <c r="D82" s="62"/>
      <c r="E82" s="61" t="s">
        <v>128</v>
      </c>
      <c r="F82" s="62"/>
      <c r="G82" s="62"/>
      <c r="H82" s="6"/>
    </row>
    <row r="83" spans="1:8" ht="48" customHeight="1">
      <c r="A83" s="108" t="s">
        <v>120</v>
      </c>
      <c r="B83" s="63"/>
      <c r="C83" s="63"/>
      <c r="D83" s="63"/>
      <c r="E83" s="63"/>
      <c r="F83" s="63"/>
      <c r="G83" s="63"/>
      <c r="H83" s="6"/>
    </row>
    <row r="84" spans="1:8" ht="15.6">
      <c r="A84" s="6"/>
      <c r="B84" s="6"/>
      <c r="C84" s="6"/>
      <c r="D84" s="6"/>
      <c r="E84" s="6"/>
      <c r="F84" s="6"/>
      <c r="G84" s="6"/>
      <c r="H84" s="6"/>
    </row>
    <row r="85" spans="1:8" ht="17.399999999999999">
      <c r="A85" s="105" t="s">
        <v>25</v>
      </c>
      <c r="B85" s="105"/>
      <c r="C85" s="105"/>
      <c r="D85" s="105"/>
      <c r="E85" s="105"/>
      <c r="F85" s="105"/>
      <c r="G85" s="105"/>
      <c r="H85" s="6"/>
    </row>
    <row r="86" spans="1:8" ht="15.6">
      <c r="A86" s="15" t="s">
        <v>18</v>
      </c>
      <c r="B86" s="7" t="s">
        <v>26</v>
      </c>
      <c r="C86" s="63" t="s">
        <v>27</v>
      </c>
      <c r="D86" s="63"/>
      <c r="E86" s="63" t="s">
        <v>28</v>
      </c>
      <c r="F86" s="63"/>
      <c r="G86" s="7" t="s">
        <v>112</v>
      </c>
      <c r="H86" s="6"/>
    </row>
    <row r="87" spans="1:8" ht="15.6">
      <c r="A87" s="16" t="s">
        <v>20</v>
      </c>
      <c r="B87" s="7">
        <v>0</v>
      </c>
      <c r="C87" s="53">
        <v>0</v>
      </c>
      <c r="D87" s="55"/>
      <c r="E87" s="63">
        <v>0</v>
      </c>
      <c r="F87" s="63"/>
      <c r="G87" s="8" t="s">
        <v>129</v>
      </c>
      <c r="H87" s="6"/>
    </row>
    <row r="88" spans="1:8" ht="15.6">
      <c r="A88" s="16" t="s">
        <v>21</v>
      </c>
      <c r="B88" s="7">
        <v>1</v>
      </c>
      <c r="C88" s="53">
        <v>1</v>
      </c>
      <c r="D88" s="55"/>
      <c r="E88" s="63">
        <v>0</v>
      </c>
      <c r="F88" s="63"/>
      <c r="G88" s="8" t="s">
        <v>129</v>
      </c>
      <c r="H88" s="6"/>
    </row>
    <row r="89" spans="1:8" ht="15.6">
      <c r="A89" s="16" t="s">
        <v>22</v>
      </c>
      <c r="B89" s="7">
        <v>4</v>
      </c>
      <c r="C89" s="53">
        <v>4</v>
      </c>
      <c r="D89" s="55"/>
      <c r="E89" s="63">
        <v>0</v>
      </c>
      <c r="F89" s="63"/>
      <c r="G89" s="41" t="s">
        <v>129</v>
      </c>
      <c r="H89" s="6"/>
    </row>
    <row r="90" spans="1:8" ht="15.6">
      <c r="A90" s="16" t="s">
        <v>23</v>
      </c>
      <c r="B90" s="7">
        <v>1</v>
      </c>
      <c r="C90" s="53">
        <v>1</v>
      </c>
      <c r="D90" s="55"/>
      <c r="E90" s="63">
        <v>0</v>
      </c>
      <c r="F90" s="63"/>
      <c r="G90" s="8" t="s">
        <v>129</v>
      </c>
      <c r="H90" s="6"/>
    </row>
    <row r="91" spans="1:8" ht="15.6">
      <c r="A91" s="16" t="s">
        <v>29</v>
      </c>
      <c r="B91" s="7">
        <v>4</v>
      </c>
      <c r="C91" s="53">
        <v>4</v>
      </c>
      <c r="D91" s="55"/>
      <c r="E91" s="63">
        <v>0</v>
      </c>
      <c r="F91" s="63"/>
      <c r="G91" s="8" t="s">
        <v>129</v>
      </c>
      <c r="H91" s="6"/>
    </row>
    <row r="92" spans="1:8" ht="15.6">
      <c r="A92" s="16" t="s">
        <v>30</v>
      </c>
      <c r="B92" s="7">
        <v>4</v>
      </c>
      <c r="C92" s="53">
        <v>4</v>
      </c>
      <c r="D92" s="55"/>
      <c r="E92" s="63">
        <v>0</v>
      </c>
      <c r="F92" s="63"/>
      <c r="G92" s="8" t="s">
        <v>129</v>
      </c>
      <c r="H92" s="6"/>
    </row>
    <row r="93" spans="1:8" ht="15.6">
      <c r="A93" s="16" t="s">
        <v>94</v>
      </c>
      <c r="B93" s="7">
        <v>7</v>
      </c>
      <c r="C93" s="53">
        <v>7</v>
      </c>
      <c r="D93" s="55"/>
      <c r="E93" s="63">
        <v>0</v>
      </c>
      <c r="F93" s="63"/>
      <c r="G93" s="8" t="s">
        <v>129</v>
      </c>
      <c r="H93" s="6"/>
    </row>
    <row r="94" spans="1:8" ht="15.6">
      <c r="A94" s="16" t="s">
        <v>95</v>
      </c>
      <c r="B94" s="7">
        <v>5</v>
      </c>
      <c r="C94" s="53">
        <v>5</v>
      </c>
      <c r="D94" s="55"/>
      <c r="E94" s="63">
        <v>0</v>
      </c>
      <c r="F94" s="63"/>
      <c r="G94" s="8" t="s">
        <v>129</v>
      </c>
      <c r="H94" s="6"/>
    </row>
    <row r="95" spans="1:8" ht="15.6">
      <c r="A95" s="16" t="s">
        <v>100</v>
      </c>
      <c r="B95" s="7">
        <v>4</v>
      </c>
      <c r="C95" s="53">
        <v>4</v>
      </c>
      <c r="D95" s="55"/>
      <c r="E95" s="63">
        <v>0</v>
      </c>
      <c r="F95" s="63"/>
      <c r="G95" s="8" t="s">
        <v>129</v>
      </c>
      <c r="H95" s="6"/>
    </row>
    <row r="96" spans="1:8" ht="15.6">
      <c r="A96" s="16" t="s">
        <v>97</v>
      </c>
      <c r="B96" s="7">
        <v>3</v>
      </c>
      <c r="C96" s="53">
        <v>3</v>
      </c>
      <c r="D96" s="55"/>
      <c r="E96" s="63">
        <v>0</v>
      </c>
      <c r="F96" s="63"/>
      <c r="G96" s="8" t="s">
        <v>129</v>
      </c>
      <c r="H96" s="6"/>
    </row>
    <row r="97" spans="1:15" ht="15.6">
      <c r="A97" s="16" t="s">
        <v>98</v>
      </c>
      <c r="B97" s="7">
        <v>3</v>
      </c>
      <c r="C97" s="53">
        <v>3</v>
      </c>
      <c r="D97" s="55"/>
      <c r="E97" s="63">
        <v>0</v>
      </c>
      <c r="F97" s="63"/>
      <c r="G97" s="8" t="s">
        <v>129</v>
      </c>
      <c r="H97" s="6"/>
    </row>
    <row r="98" spans="1:15" ht="15.6">
      <c r="A98" s="16" t="s">
        <v>99</v>
      </c>
      <c r="B98" s="7">
        <v>1</v>
      </c>
      <c r="C98" s="53">
        <v>1</v>
      </c>
      <c r="D98" s="55"/>
      <c r="E98" s="63">
        <v>0</v>
      </c>
      <c r="F98" s="63"/>
      <c r="G98" s="8" t="s">
        <v>129</v>
      </c>
      <c r="H98" s="6"/>
    </row>
    <row r="99" spans="1:15" ht="47.25" customHeight="1">
      <c r="A99" s="108" t="s">
        <v>120</v>
      </c>
      <c r="B99" s="63"/>
      <c r="C99" s="63"/>
      <c r="D99" s="63"/>
      <c r="E99" s="63"/>
      <c r="F99" s="63"/>
      <c r="G99" s="63"/>
      <c r="H99" s="6"/>
    </row>
    <row r="100" spans="1:15" s="22" customFormat="1" ht="15.6">
      <c r="A100" s="40"/>
      <c r="B100" s="20"/>
      <c r="C100" s="20"/>
      <c r="D100" s="20"/>
      <c r="E100" s="20"/>
      <c r="F100" s="20"/>
      <c r="G100" s="20"/>
      <c r="H100" s="21"/>
    </row>
    <row r="101" spans="1:15" ht="17.399999999999999">
      <c r="A101" s="106" t="s">
        <v>117</v>
      </c>
      <c r="B101" s="106"/>
      <c r="C101" s="106"/>
      <c r="D101" s="106"/>
      <c r="E101" s="106"/>
      <c r="F101" s="106"/>
      <c r="G101" s="106"/>
      <c r="H101" s="10"/>
    </row>
    <row r="102" spans="1:15" ht="15.6">
      <c r="A102" s="7" t="s">
        <v>32</v>
      </c>
      <c r="B102" s="7" t="s">
        <v>33</v>
      </c>
      <c r="C102" s="7" t="s">
        <v>34</v>
      </c>
      <c r="D102" s="7" t="s">
        <v>35</v>
      </c>
      <c r="E102" s="7" t="s">
        <v>36</v>
      </c>
      <c r="F102" s="7" t="s">
        <v>37</v>
      </c>
      <c r="G102" s="7" t="s">
        <v>38</v>
      </c>
    </row>
    <row r="103" spans="1:15" ht="43.2">
      <c r="A103" s="178" t="s">
        <v>196</v>
      </c>
      <c r="B103" s="178" t="s">
        <v>246</v>
      </c>
      <c r="C103" s="179">
        <v>14366653798</v>
      </c>
      <c r="D103" s="180" t="s">
        <v>247</v>
      </c>
      <c r="E103" s="179">
        <v>10696409491</v>
      </c>
      <c r="F103" s="181">
        <v>0.74450000000000005</v>
      </c>
      <c r="G103" s="41" t="s">
        <v>248</v>
      </c>
    </row>
    <row r="104" spans="1:15" ht="46.5" customHeight="1">
      <c r="A104" s="178" t="s">
        <v>249</v>
      </c>
      <c r="B104" s="178" t="s">
        <v>250</v>
      </c>
      <c r="C104" s="179">
        <v>1224717577</v>
      </c>
      <c r="D104" s="180" t="s">
        <v>247</v>
      </c>
      <c r="E104" s="179">
        <v>727046651</v>
      </c>
      <c r="F104" s="181">
        <v>0.59</v>
      </c>
      <c r="G104" s="41" t="s">
        <v>248</v>
      </c>
      <c r="H104" s="6"/>
      <c r="I104" s="6"/>
      <c r="J104" s="6"/>
      <c r="K104" s="6"/>
      <c r="L104" s="6"/>
      <c r="M104" s="6"/>
      <c r="N104" s="6"/>
      <c r="O104" s="6"/>
    </row>
    <row r="105" spans="1:15" ht="57.6">
      <c r="A105" s="178" t="s">
        <v>251</v>
      </c>
      <c r="B105" s="178" t="s">
        <v>252</v>
      </c>
      <c r="C105" s="179">
        <v>2310636153</v>
      </c>
      <c r="D105" s="180" t="s">
        <v>247</v>
      </c>
      <c r="E105" s="179">
        <v>1346144119</v>
      </c>
      <c r="F105" s="181">
        <v>0.57999999999999996</v>
      </c>
      <c r="G105" s="41" t="s">
        <v>248</v>
      </c>
      <c r="H105" s="6"/>
      <c r="I105" s="6"/>
      <c r="J105" s="6"/>
      <c r="K105" s="6"/>
      <c r="L105" s="6"/>
      <c r="M105" s="6"/>
      <c r="N105" s="6"/>
      <c r="O105" s="6"/>
    </row>
    <row r="106" spans="1:15" ht="15.6">
      <c r="A106" s="8"/>
      <c r="B106" s="8"/>
      <c r="C106" s="8"/>
      <c r="D106" s="8"/>
      <c r="E106" s="8"/>
      <c r="F106" s="8"/>
      <c r="G106" s="8"/>
      <c r="H106" s="6"/>
    </row>
    <row r="107" spans="1:15" ht="15.6">
      <c r="A107" s="108" t="s">
        <v>130</v>
      </c>
      <c r="B107" s="63"/>
      <c r="C107" s="63"/>
      <c r="D107" s="63"/>
      <c r="E107" s="63"/>
      <c r="F107" s="63"/>
      <c r="G107" s="63"/>
    </row>
    <row r="108" spans="1:15" ht="15.6">
      <c r="A108" s="38"/>
      <c r="B108" s="38"/>
      <c r="C108" s="38"/>
      <c r="D108" s="38"/>
      <c r="E108" s="38"/>
      <c r="F108" s="38"/>
      <c r="G108" s="38"/>
    </row>
    <row r="109" spans="1:15" ht="17.399999999999999">
      <c r="A109" s="109" t="s">
        <v>91</v>
      </c>
      <c r="B109" s="109"/>
      <c r="C109" s="109"/>
      <c r="D109" s="109"/>
      <c r="E109" s="109"/>
      <c r="F109" s="109"/>
      <c r="G109" s="109"/>
    </row>
    <row r="110" spans="1:15" ht="15.6">
      <c r="A110" s="107" t="s">
        <v>32</v>
      </c>
      <c r="B110" s="107"/>
      <c r="C110" s="36" t="s">
        <v>39</v>
      </c>
      <c r="D110" s="36" t="s">
        <v>40</v>
      </c>
      <c r="E110" s="36" t="s">
        <v>41</v>
      </c>
      <c r="F110" s="53" t="s">
        <v>42</v>
      </c>
      <c r="G110" s="55"/>
    </row>
    <row r="111" spans="1:15" ht="15.6">
      <c r="A111" s="75" t="s">
        <v>253</v>
      </c>
      <c r="B111" s="76"/>
      <c r="C111" s="8" t="s">
        <v>254</v>
      </c>
      <c r="D111" s="156"/>
      <c r="E111" s="156"/>
      <c r="F111" s="23"/>
      <c r="G111" s="23"/>
    </row>
    <row r="112" spans="1:15" ht="15.6">
      <c r="A112" s="108" t="s">
        <v>131</v>
      </c>
      <c r="B112" s="63"/>
      <c r="C112" s="63"/>
      <c r="D112" s="63"/>
      <c r="E112" s="63"/>
      <c r="F112" s="63"/>
      <c r="G112" s="63"/>
    </row>
    <row r="113" spans="1:8" ht="15.6">
      <c r="A113" s="20"/>
      <c r="B113" s="20"/>
      <c r="C113" s="20"/>
      <c r="D113" s="20"/>
      <c r="E113" s="20"/>
      <c r="F113" s="20"/>
      <c r="G113" s="21"/>
    </row>
    <row r="114" spans="1:8" ht="48" customHeight="1">
      <c r="A114" s="106" t="s">
        <v>43</v>
      </c>
      <c r="B114" s="106"/>
      <c r="C114" s="106"/>
      <c r="D114" s="106"/>
      <c r="E114" s="106"/>
      <c r="F114" s="106"/>
      <c r="G114" s="106"/>
      <c r="H114" s="6"/>
    </row>
    <row r="115" spans="1:8" s="39" customFormat="1" ht="31.2">
      <c r="A115" s="7" t="s">
        <v>32</v>
      </c>
      <c r="B115" s="7" t="s">
        <v>33</v>
      </c>
      <c r="C115" s="7" t="s">
        <v>34</v>
      </c>
      <c r="D115" s="7" t="s">
        <v>35</v>
      </c>
      <c r="E115" s="7" t="s">
        <v>37</v>
      </c>
      <c r="F115" s="7" t="s">
        <v>44</v>
      </c>
      <c r="G115" s="17" t="s">
        <v>45</v>
      </c>
      <c r="H115" s="26"/>
    </row>
    <row r="116" spans="1:8" ht="280.8">
      <c r="A116" s="18" t="s">
        <v>196</v>
      </c>
      <c r="B116" s="123" t="s">
        <v>197</v>
      </c>
      <c r="C116" s="124">
        <v>96000</v>
      </c>
      <c r="D116" s="42">
        <v>0</v>
      </c>
      <c r="E116" s="42">
        <v>98.26</v>
      </c>
      <c r="F116" s="123" t="s">
        <v>198</v>
      </c>
      <c r="G116" s="125" t="s">
        <v>199</v>
      </c>
      <c r="H116" s="6"/>
    </row>
    <row r="117" spans="1:8" ht="409.6">
      <c r="A117" s="126" t="s">
        <v>200</v>
      </c>
      <c r="B117" s="123" t="s">
        <v>201</v>
      </c>
      <c r="C117" s="124">
        <v>10800</v>
      </c>
      <c r="D117" s="42">
        <v>0</v>
      </c>
      <c r="E117" s="42">
        <v>92.39</v>
      </c>
      <c r="F117" s="123" t="s">
        <v>202</v>
      </c>
      <c r="G117" s="125" t="s">
        <v>199</v>
      </c>
      <c r="H117" s="6"/>
    </row>
    <row r="118" spans="1:8" ht="19.95" customHeight="1">
      <c r="A118" s="126" t="s">
        <v>203</v>
      </c>
      <c r="B118" s="123" t="s">
        <v>204</v>
      </c>
      <c r="C118" s="124">
        <v>25300</v>
      </c>
      <c r="D118" s="42">
        <v>0</v>
      </c>
      <c r="E118" s="42">
        <v>95.3</v>
      </c>
      <c r="F118" s="123" t="s">
        <v>205</v>
      </c>
      <c r="G118" s="125" t="s">
        <v>199</v>
      </c>
      <c r="H118" s="6"/>
    </row>
    <row r="119" spans="1:8" ht="19.95" customHeight="1">
      <c r="A119" s="20"/>
      <c r="B119" s="20"/>
      <c r="C119" s="20"/>
      <c r="D119" s="20"/>
      <c r="E119" s="20"/>
      <c r="F119" s="20"/>
      <c r="G119" s="20"/>
      <c r="H119" s="6"/>
    </row>
    <row r="120" spans="1:8" ht="19.95" customHeight="1">
      <c r="A120" s="109" t="s">
        <v>46</v>
      </c>
      <c r="B120" s="109"/>
      <c r="C120" s="109"/>
      <c r="D120" s="109"/>
      <c r="E120" s="109"/>
      <c r="F120" s="109"/>
      <c r="G120" s="109"/>
      <c r="H120" s="6"/>
    </row>
    <row r="121" spans="1:8" ht="19.95" customHeight="1">
      <c r="A121" s="7" t="s">
        <v>47</v>
      </c>
      <c r="B121" s="7" t="s">
        <v>48</v>
      </c>
      <c r="C121" s="2" t="s">
        <v>206</v>
      </c>
      <c r="D121" s="7" t="s">
        <v>49</v>
      </c>
      <c r="E121" s="45" t="s">
        <v>50</v>
      </c>
      <c r="F121" s="146" t="s">
        <v>50</v>
      </c>
      <c r="G121" s="147"/>
      <c r="H121" s="6"/>
    </row>
    <row r="122" spans="1:8" ht="19.95" customHeight="1">
      <c r="A122" s="156">
        <f>'[1]INFORME '!B3</f>
        <v>387870</v>
      </c>
      <c r="B122" s="156" t="str">
        <f>'[1]INFORME '!C3</f>
        <v xml:space="preserve">1ra Renovación de Alquiler  de Oficina para el Senave - Piso 14 - Edificio Planeta I </v>
      </c>
      <c r="C122" s="156" t="str">
        <f>'[1]INFORME '!D3</f>
        <v>Ernesto Zillich</v>
      </c>
      <c r="D122" s="157">
        <f>'[1]INFORME '!E3</f>
        <v>270000000</v>
      </c>
      <c r="E122" s="157" t="str">
        <f>'[1]INFORME '!F3</f>
        <v>Finalizado</v>
      </c>
      <c r="F122" s="161" t="str">
        <f>'[1]INFORME '!G3</f>
        <v xml:space="preserve">https://www.contrataciones.gov.py/licitaciones/adjudicacion/contrato/387870-ernesto-victoriano-zillich-camps-1.html </v>
      </c>
      <c r="G122" s="162"/>
      <c r="H122" s="6"/>
    </row>
    <row r="123" spans="1:8" ht="19.95" customHeight="1">
      <c r="A123" s="156">
        <f>'[1]INFORME '!B4</f>
        <v>405993</v>
      </c>
      <c r="B123" s="156" t="str">
        <f>'[1]INFORME '!C4</f>
        <v>Alquiler De Oficinas Para El Senave-Piso 2;5 Edificio Inter Express</v>
      </c>
      <c r="C123" s="156" t="str">
        <f>'[1]INFORME '!D4</f>
        <v>Land Comercial E Industrial S.A.</v>
      </c>
      <c r="D123" s="157">
        <f>'[1]INFORME '!E4</f>
        <v>136500000</v>
      </c>
      <c r="E123" s="157" t="str">
        <f>'[1]INFORME '!F4</f>
        <v>En ejecución</v>
      </c>
      <c r="F123" s="161" t="str">
        <f>'[1]INFORME '!G4</f>
        <v xml:space="preserve">https://www.contrataciones.gov.py/sin-difusion-convocatoria/405993-alquiler-oficinas-senave-piso-2-5-edificio-inter-express-1.html#proveedores </v>
      </c>
      <c r="G123" s="162"/>
      <c r="H123" s="6"/>
    </row>
    <row r="124" spans="1:8" ht="19.95" customHeight="1">
      <c r="A124" s="156">
        <f>'[1]INFORME '!B5</f>
        <v>405993</v>
      </c>
      <c r="B124" s="156" t="str">
        <f>'[1]INFORME '!C5</f>
        <v>Alquiler De Oficinas Para El Senave-Piso 2;5 Edificio Inter Express</v>
      </c>
      <c r="C124" s="156" t="str">
        <f>'[1]INFORME '!D5</f>
        <v>Land Comercial E Industrial S.A.</v>
      </c>
      <c r="D124" s="157">
        <f>'[1]INFORME '!E5</f>
        <v>189000000</v>
      </c>
      <c r="E124" s="157" t="str">
        <f>'[1]INFORME '!F5</f>
        <v>En ejecución</v>
      </c>
      <c r="F124" s="161" t="str">
        <f>'[1]INFORME '!G5</f>
        <v xml:space="preserve">https://www.contrataciones.gov.py/sin-difusion-convocatoria/405993-alquiler-oficinas-senave-piso-2-5-edificio-inter-express-1.html#proveedores </v>
      </c>
      <c r="G124" s="162"/>
      <c r="H124" s="6"/>
    </row>
    <row r="125" spans="1:8" ht="19.95" customHeight="1">
      <c r="A125" s="156">
        <f>'[1]INFORME '!B6</f>
        <v>394578</v>
      </c>
      <c r="B125" s="156" t="str">
        <f>'[1]INFORME '!C6</f>
        <v xml:space="preserve">Mantenimiento y Reparación de Vehiculos </v>
      </c>
      <c r="C125" s="156" t="str">
        <f>'[1]INFORME '!D6</f>
        <v>Gilco Par SRL</v>
      </c>
      <c r="D125" s="157">
        <f>'[1]INFORME '!E6</f>
        <v>1050000000</v>
      </c>
      <c r="E125" s="157" t="str">
        <f>'[1]INFORME '!F6</f>
        <v>En ejecución</v>
      </c>
      <c r="F125" s="161" t="str">
        <f>'[1]INFORME '!G6</f>
        <v xml:space="preserve">https://www.contrataciones.gov.py/licitaciones/adjudicacion/contrato/394578-gilco-par-s-r-l-1.html </v>
      </c>
      <c r="G125" s="162"/>
      <c r="H125" s="6"/>
    </row>
    <row r="126" spans="1:8" ht="19.95" customHeight="1">
      <c r="A126" s="156">
        <f>'[1]INFORME '!B7</f>
        <v>406478</v>
      </c>
      <c r="B126" s="156" t="str">
        <f>'[1]INFORME '!C7</f>
        <v xml:space="preserve">Adquisición de Aires Acondicionados </v>
      </c>
      <c r="C126" s="156" t="str">
        <f>'[1]INFORME '!D7</f>
        <v>Tupi Ramos Generales S.A.</v>
      </c>
      <c r="D126" s="157">
        <f>'[1]INFORME '!E7</f>
        <v>100346000</v>
      </c>
      <c r="E126" s="157" t="str">
        <f>'[1]INFORME '!F7</f>
        <v>Finalizado</v>
      </c>
      <c r="F126" s="161" t="str">
        <f>'[1]INFORME '!G7</f>
        <v xml:space="preserve">https://www.contrataciones.gov.py/licitaciones/adjudicacion/406478-adquisicion-acondicionadores-aire-1/resumen-adjudicacion.html#proveedores </v>
      </c>
      <c r="G126" s="162"/>
      <c r="H126" s="6"/>
    </row>
    <row r="127" spans="1:8" ht="19.95" customHeight="1">
      <c r="A127" s="156">
        <f>'[1]INFORME '!B8</f>
        <v>411757</v>
      </c>
      <c r="B127" s="156" t="str">
        <f>'[1]INFORME '!C8</f>
        <v>Alquiler De Oficinas Para El Senave - Piso 8_19 Edificio Inter Express</v>
      </c>
      <c r="C127" s="156" t="str">
        <f>'[1]INFORME '!D8</f>
        <v>Land Comercial E Industrial S.A.</v>
      </c>
      <c r="D127" s="157">
        <f>'[1]INFORME '!E8</f>
        <v>46200000</v>
      </c>
      <c r="E127" s="157" t="str">
        <f>'[1]INFORME '!F8</f>
        <v>En ejecución</v>
      </c>
      <c r="F127" s="161" t="str">
        <f>'[1]INFORME '!G8</f>
        <v xml:space="preserve">https://www.contrataciones.gov.py/sin-difusion-convocatoria/411757-alquiler-oficinas-senave-piso-8-19-edificio-inter-express-1.html#proveedores </v>
      </c>
      <c r="G127" s="162"/>
      <c r="H127" s="6"/>
    </row>
    <row r="128" spans="1:8" ht="19.95" customHeight="1">
      <c r="A128" s="156">
        <f>'[1]INFORME '!B9</f>
        <v>411757</v>
      </c>
      <c r="B128" s="156" t="str">
        <f>'[1]INFORME '!C9</f>
        <v>Alquiler De Oficinas Para El Senave - Piso 8_19 Edificio Inter Express</v>
      </c>
      <c r="C128" s="156" t="str">
        <f>'[1]INFORME '!D9</f>
        <v>Land Comercial E Industrial S.A.</v>
      </c>
      <c r="D128" s="157">
        <f>'[1]INFORME '!E9</f>
        <v>273000000</v>
      </c>
      <c r="E128" s="157" t="str">
        <f>'[1]INFORME '!F9</f>
        <v>En ejecución</v>
      </c>
      <c r="F128" s="161" t="str">
        <f>'[1]INFORME '!G9</f>
        <v>https://www.contrataciones.gov.py/sin-difusion-convocatoria/411757-alquiler-oficinas-senave-piso-8-19-edificio-inter-express-1.html#proveedores</v>
      </c>
      <c r="G128" s="162"/>
      <c r="H128" s="6"/>
    </row>
    <row r="129" spans="1:8" ht="19.95" customHeight="1">
      <c r="A129" s="156">
        <f>'[1]INFORME '!B10</f>
        <v>406484</v>
      </c>
      <c r="B129" s="156" t="str">
        <f>'[1]INFORME '!C10</f>
        <v>Adquisicion De Muebles De Oficina Para El Senave</v>
      </c>
      <c r="C129" s="156" t="str">
        <f>'[1]INFORME '!D10</f>
        <v>Comaco S.R.L.</v>
      </c>
      <c r="D129" s="157">
        <f>'[1]INFORME '!E10</f>
        <v>99230000</v>
      </c>
      <c r="E129" s="157" t="str">
        <f>'[1]INFORME '!F10</f>
        <v>En ejecución</v>
      </c>
      <c r="F129" s="161" t="str">
        <f>'[1]INFORME '!G10</f>
        <v xml:space="preserve">https://www.contrataciones.gov.py/licitaciones/adjudicacion/406484-adquisicion-muebles-oficina-senave-1/resumen-adjudicacion.html#proveedores </v>
      </c>
      <c r="G129" s="162"/>
      <c r="H129" s="6"/>
    </row>
    <row r="130" spans="1:8" ht="19.95" customHeight="1">
      <c r="A130" s="156">
        <f>'[1]INFORME '!B11</f>
        <v>414398</v>
      </c>
      <c r="B130" s="156" t="str">
        <f>'[1]INFORME '!C11</f>
        <v>Alquiler De Oficina Para El Senave_Piso 11 Edificio Planeta I</v>
      </c>
      <c r="C130" s="156" t="str">
        <f>'[1]INFORME '!D11</f>
        <v>Astrea S.A.</v>
      </c>
      <c r="D130" s="157">
        <f>'[1]INFORME '!E11</f>
        <v>260000000</v>
      </c>
      <c r="E130" s="157" t="str">
        <f>'[1]INFORME '!F11</f>
        <v>En ejecución</v>
      </c>
      <c r="F130" s="161" t="str">
        <f>'[1]INFORME '!G11</f>
        <v xml:space="preserve">https://www.contrataciones.gov.py/sin-difusion-convocatoria/414398-alquiler-oficina-senave-piso-11-edificio-planeta-i-1.html#proveedores </v>
      </c>
      <c r="G130" s="162"/>
      <c r="H130" s="6"/>
    </row>
    <row r="131" spans="1:8" ht="19.95" customHeight="1">
      <c r="A131" s="156">
        <f>'[1]INFORME '!B12</f>
        <v>394729</v>
      </c>
      <c r="B131" s="156" t="str">
        <f>'[1]INFORME '!C12</f>
        <v xml:space="preserve">1ra Renovación de Alquiler  de Oficina para el Senave - Piso PB - Edificio Planeta I </v>
      </c>
      <c r="C131" s="156" t="str">
        <f>'[1]INFORME '!D12</f>
        <v>Tamara Martincich de Torio</v>
      </c>
      <c r="D131" s="157">
        <f>'[1]INFORME '!E12</f>
        <v>240000000</v>
      </c>
      <c r="E131" s="157" t="str">
        <f>'[1]INFORME '!F12</f>
        <v>En ejecución</v>
      </c>
      <c r="F131" s="161" t="str">
        <f>'[1]INFORME '!G12</f>
        <v xml:space="preserve">https://www.contrataciones.gov.py/licitaciones/adjudicacion/394729-alquiler-oficinas-senave-1/resumen-adjudicacion.html#proveedores </v>
      </c>
      <c r="G131" s="162"/>
      <c r="H131" s="6"/>
    </row>
    <row r="132" spans="1:8" ht="19.95" customHeight="1">
      <c r="A132" s="156">
        <f>'[1]INFORME '!B13</f>
        <v>394729</v>
      </c>
      <c r="B132" s="156" t="str">
        <f>'[1]INFORME '!C13</f>
        <v xml:space="preserve">1ra Renovación de Alquiler  de Oficina para el Senave - Piso 1 - Edificio Planeta I </v>
      </c>
      <c r="C132" s="156" t="str">
        <f>'[1]INFORME '!D13</f>
        <v>Karina Martincich</v>
      </c>
      <c r="D132" s="157">
        <f>'[1]INFORME '!E13</f>
        <v>221921280</v>
      </c>
      <c r="E132" s="157" t="str">
        <f>'[1]INFORME '!F13</f>
        <v>En ejecución</v>
      </c>
      <c r="F132" s="161" t="str">
        <f>'[1]INFORME '!G13</f>
        <v xml:space="preserve">https://www.contrataciones.gov.py/licitaciones/adjudicacion/394729-alquiler-oficinas-senave-1/resumen-adjudicacion.html#proveedores </v>
      </c>
      <c r="G132" s="162"/>
      <c r="H132" s="6"/>
    </row>
    <row r="133" spans="1:8" ht="19.95" customHeight="1">
      <c r="A133" s="156">
        <f>'[1]INFORME '!B14</f>
        <v>394729</v>
      </c>
      <c r="B133" s="156" t="str">
        <f>'[1]INFORME '!C14</f>
        <v xml:space="preserve">1ra Renovación de Alquiler  de Oficina para el Senave - Piso 2 - Edificio Planeta I </v>
      </c>
      <c r="C133" s="156" t="str">
        <f>'[1]INFORME '!D14</f>
        <v>Distribuidora Roque Pedro SACI</v>
      </c>
      <c r="D133" s="157">
        <f>'[1]INFORME '!E14</f>
        <v>240000000</v>
      </c>
      <c r="E133" s="157" t="str">
        <f>'[1]INFORME '!F14</f>
        <v>En ejecución</v>
      </c>
      <c r="F133" s="161" t="str">
        <f>'[1]INFORME '!G14</f>
        <v xml:space="preserve">https://www.contrataciones.gov.py/licitaciones/adjudicacion/394729-alquiler-oficinas-senave-1/resumen-adjudicacion.html#proveedores </v>
      </c>
      <c r="G133" s="162"/>
      <c r="H133" s="6"/>
    </row>
    <row r="134" spans="1:8" ht="19.95" customHeight="1">
      <c r="A134" s="156">
        <f>'[1]INFORME '!B15</f>
        <v>394729</v>
      </c>
      <c r="B134" s="156" t="str">
        <f>'[1]INFORME '!C15</f>
        <v xml:space="preserve">1ra Renovación de Alquiler  de Oficina para el Senave - Piso 3 - Edificio Planeta I </v>
      </c>
      <c r="C134" s="156" t="str">
        <f>'[1]INFORME '!D15</f>
        <v>Edgar Aranda</v>
      </c>
      <c r="D134" s="157">
        <f>'[1]INFORME '!E15</f>
        <v>288000000</v>
      </c>
      <c r="E134" s="157" t="str">
        <f>'[1]INFORME '!F15</f>
        <v>En ejecución</v>
      </c>
      <c r="F134" s="161" t="str">
        <f>'[1]INFORME '!G15</f>
        <v xml:space="preserve">https://www.contrataciones.gov.py/licitaciones/adjudicacion/394729-alquiler-oficinas-senave-1/resumen-adjudicacion.html#proveedores </v>
      </c>
      <c r="G134" s="162"/>
      <c r="H134" s="6"/>
    </row>
    <row r="135" spans="1:8" ht="19.95" customHeight="1">
      <c r="A135" s="156">
        <f>'[1]INFORME '!B16</f>
        <v>394729</v>
      </c>
      <c r="B135" s="156" t="str">
        <f>'[1]INFORME '!C16</f>
        <v xml:space="preserve">1ra Renovación de Alquiler  de Oficina para el Senave - Piso 3 - Edificio Inter Espress </v>
      </c>
      <c r="C135" s="156" t="str">
        <f>'[1]INFORME '!D16</f>
        <v>Land CISA</v>
      </c>
      <c r="D135" s="157">
        <f>'[1]INFORME '!E16</f>
        <v>108000000</v>
      </c>
      <c r="E135" s="157" t="str">
        <f>'[1]INFORME '!F16</f>
        <v>En ejecución</v>
      </c>
      <c r="F135" s="161" t="str">
        <f>'[1]INFORME '!G16</f>
        <v xml:space="preserve">https://www.contrataciones.gov.py/licitaciones/adjudicacion/394729-alquiler-oficinas-senave-1/resumen-adjudicacion.html#proveedores </v>
      </c>
      <c r="G135" s="162"/>
      <c r="H135" s="6"/>
    </row>
    <row r="136" spans="1:8" ht="19.95" customHeight="1">
      <c r="A136" s="156">
        <f>'[1]INFORME '!B17</f>
        <v>394729</v>
      </c>
      <c r="B136" s="156" t="str">
        <f>'[1]INFORME '!C17</f>
        <v xml:space="preserve">1ra Renovación de Alquiler  de Oficina para el Senave - Piso 15 - Edificio Inter Espress </v>
      </c>
      <c r="C136" s="156" t="str">
        <f>'[1]INFORME '!D17</f>
        <v>Land CISA</v>
      </c>
      <c r="D136" s="157">
        <f>'[1]INFORME '!E17</f>
        <v>174000000</v>
      </c>
      <c r="E136" s="157" t="str">
        <f>'[1]INFORME '!F17</f>
        <v>En ejecución</v>
      </c>
      <c r="F136" s="161" t="str">
        <f>'[1]INFORME '!G17</f>
        <v xml:space="preserve">https://www.contrataciones.gov.py/licitaciones/adjudicacion/394729-alquiler-oficinas-senave-1/resumen-adjudicacion.html#proveedores </v>
      </c>
      <c r="G136" s="162"/>
      <c r="H136" s="6"/>
    </row>
    <row r="137" spans="1:8" ht="19.95" customHeight="1">
      <c r="A137" s="156">
        <f>'[1]INFORME '!B18</f>
        <v>394729</v>
      </c>
      <c r="B137" s="156" t="str">
        <f>'[1]INFORME '!C18</f>
        <v xml:space="preserve">1ra Renovación de Alquiler  de Oficina para el Senave - Piso 16 - Edificio Inter Espress </v>
      </c>
      <c r="C137" s="156" t="str">
        <f>'[1]INFORME '!D18</f>
        <v>Land CISA</v>
      </c>
      <c r="D137" s="157">
        <f>'[1]INFORME '!E18</f>
        <v>108000000</v>
      </c>
      <c r="E137" s="157" t="str">
        <f>'[1]INFORME '!F18</f>
        <v>En ejecución</v>
      </c>
      <c r="F137" s="161" t="str">
        <f>'[1]INFORME '!G18</f>
        <v xml:space="preserve">https://www.contrataciones.gov.py/licitaciones/adjudicacion/394729-alquiler-oficinas-senave-1/resumen-adjudicacion.html#proveedores </v>
      </c>
      <c r="G137" s="162"/>
      <c r="H137" s="6"/>
    </row>
    <row r="138" spans="1:8" ht="19.95" customHeight="1">
      <c r="A138" s="156">
        <f>'[1]INFORME '!B19</f>
        <v>394729</v>
      </c>
      <c r="B138" s="156" t="str">
        <f>'[1]INFORME '!C19</f>
        <v xml:space="preserve">1ra Renovación de Alquiler  de Oficina para el Senave - Piso 17 - Edificio Inter Espress </v>
      </c>
      <c r="C138" s="156" t="str">
        <f>'[1]INFORME '!D19</f>
        <v>Land CISA</v>
      </c>
      <c r="D138" s="157">
        <f>'[1]INFORME '!E19</f>
        <v>108000000</v>
      </c>
      <c r="E138" s="157" t="str">
        <f>'[1]INFORME '!F19</f>
        <v>En ejecución</v>
      </c>
      <c r="F138" s="161" t="str">
        <f>'[1]INFORME '!G19</f>
        <v xml:space="preserve">https://www.contrataciones.gov.py/licitaciones/adjudicacion/394729-alquiler-oficinas-senave-1/resumen-adjudicacion.html#proveedores </v>
      </c>
      <c r="G138" s="162"/>
      <c r="H138" s="6"/>
    </row>
    <row r="139" spans="1:8" ht="19.95" customHeight="1">
      <c r="A139" s="156">
        <f>'[1]INFORME '!B20</f>
        <v>394729</v>
      </c>
      <c r="B139" s="156" t="str">
        <f>'[1]INFORME '!C20</f>
        <v xml:space="preserve">1ra Renovación de Alquiler  de Oficina para el Senave - Piso 18 - Edificio Inter Espress </v>
      </c>
      <c r="C139" s="156" t="str">
        <f>'[1]INFORME '!D20</f>
        <v>Land CISA</v>
      </c>
      <c r="D139" s="157">
        <f>'[1]INFORME '!E20</f>
        <v>210000000</v>
      </c>
      <c r="E139" s="157" t="str">
        <f>'[1]INFORME '!F20</f>
        <v>En ejecución</v>
      </c>
      <c r="F139" s="161" t="str">
        <f>'[1]INFORME '!G20</f>
        <v xml:space="preserve">https://www.contrataciones.gov.py/licitaciones/adjudicacion/394729-alquiler-oficinas-senave-1/resumen-adjudicacion.html#proveedores </v>
      </c>
      <c r="G139" s="162"/>
      <c r="H139" s="6"/>
    </row>
    <row r="140" spans="1:8" ht="19.95" customHeight="1">
      <c r="A140" s="156">
        <f>'[1]INFORME '!B21</f>
        <v>394729</v>
      </c>
      <c r="B140" s="156" t="str">
        <f>'[1]INFORME '!C21</f>
        <v xml:space="preserve">1ra Renovación de Alquiler  de Oficina para el Senave - Piso 8 - Edificio Inter Espress </v>
      </c>
      <c r="C140" s="156" t="str">
        <f>'[1]INFORME '!D21</f>
        <v>Luis Evaly</v>
      </c>
      <c r="D140" s="157">
        <f>'[1]INFORME '!E21</f>
        <v>96000000</v>
      </c>
      <c r="E140" s="157" t="str">
        <f>'[1]INFORME '!F21</f>
        <v>En ejecución</v>
      </c>
      <c r="F140" s="161" t="str">
        <f>'[1]INFORME '!G21</f>
        <v xml:space="preserve">https://www.contrataciones.gov.py/licitaciones/adjudicacion/394729-alquiler-oficinas-senave-1/resumen-adjudicacion.html#proveedores </v>
      </c>
      <c r="G140" s="162"/>
      <c r="H140" s="6"/>
    </row>
    <row r="141" spans="1:8" ht="19.95" customHeight="1">
      <c r="A141" s="156">
        <f>'[1]INFORME '!B22</f>
        <v>394729</v>
      </c>
      <c r="B141" s="156" t="str">
        <f>'[1]INFORME '!C22</f>
        <v xml:space="preserve">1ra Renovación de Alquiler  de Oficina para el Senave - Piso 5 - Edificio Lider VI </v>
      </c>
      <c r="C141" s="156" t="str">
        <f>'[1]INFORME '!D22</f>
        <v>Angel Devaca Pavon</v>
      </c>
      <c r="D141" s="157">
        <f>'[1]INFORME '!E22</f>
        <v>60600000</v>
      </c>
      <c r="E141" s="157" t="str">
        <f>'[1]INFORME '!F22</f>
        <v>En ejecución</v>
      </c>
      <c r="F141" s="161" t="str">
        <f>'[1]INFORME '!G22</f>
        <v xml:space="preserve">https://www.contrataciones.gov.py/licitaciones/adjudicacion/394729-alquiler-oficinas-senave-1/resumen-adjudicacion.html#proveedores </v>
      </c>
      <c r="G141" s="162"/>
      <c r="H141" s="6"/>
    </row>
    <row r="142" spans="1:8" ht="19.95" customHeight="1">
      <c r="A142" s="156">
        <f>'[1]INFORME '!B23</f>
        <v>411745</v>
      </c>
      <c r="B142" s="156" t="str">
        <f>'[1]INFORME '!C23</f>
        <v>Servicio De Recoleccion De Residiuos Quimicos</v>
      </c>
      <c r="C142" s="156" t="str">
        <f>'[1]INFORME '!D23</f>
        <v>Servicios De Ingenieria Y Materiales Sa (Sermat Sa)</v>
      </c>
      <c r="D142" s="157">
        <f>'[1]INFORME '!E23</f>
        <v>60000000</v>
      </c>
      <c r="E142" s="157" t="str">
        <f>'[1]INFORME '!F23</f>
        <v>En ejecución</v>
      </c>
      <c r="F142" s="161" t="str">
        <f>'[1]INFORME '!G23</f>
        <v xml:space="preserve">https://www.contrataciones.gov.py/licitaciones/adjudicacion/411745-servicio-recoleccion-residiuos-quimicos-1/resumen-adjudicacion.html#proveedores </v>
      </c>
      <c r="G142" s="162"/>
      <c r="H142" s="6"/>
    </row>
    <row r="143" spans="1:8" ht="19.95" customHeight="1">
      <c r="A143" s="156">
        <f>'[1]INFORME '!B24</f>
        <v>412535</v>
      </c>
      <c r="B143" s="156" t="str">
        <f>'[1]INFORME '!C24</f>
        <v>Adquisicion De Guardapolvos Para Tecnicos Del Laboratorio Quimico Del Senave</v>
      </c>
      <c r="C143" s="156" t="str">
        <f>'[1]INFORME '!D24</f>
        <v>Unimer S.A.</v>
      </c>
      <c r="D143" s="157">
        <f>'[1]INFORME '!E24</f>
        <v>13500000</v>
      </c>
      <c r="E143" s="157" t="str">
        <f>'[1]INFORME '!F24</f>
        <v>Finalizado</v>
      </c>
      <c r="F143" s="161" t="str">
        <f>'[1]INFORME '!G24</f>
        <v xml:space="preserve">https://www.contrataciones.gov.py/licitaciones/adjudicacion/412535-adquisicion-guardapolvos-tecnicos-laboratorio-quimico-senave-1/resumen-adjudicacion.html#proveedores </v>
      </c>
      <c r="G143" s="162"/>
      <c r="H143" s="6"/>
    </row>
    <row r="144" spans="1:8" ht="19.95" customHeight="1">
      <c r="A144" s="156">
        <f>'[1]INFORME '!B25</f>
        <v>411731</v>
      </c>
      <c r="B144" s="156" t="str">
        <f>'[1]INFORME '!C25</f>
        <v>Contratacion De Mano De Obra Para Mantenimiento, Aseo Y Extraccon De Basuras En Loslocales Del Senave</v>
      </c>
      <c r="C144" s="156" t="str">
        <f>'[1]INFORME '!D25</f>
        <v>Grupo San Alfredo S.R.L.</v>
      </c>
      <c r="D144" s="157">
        <f>'[1]INFORME '!E25</f>
        <v>1307899992</v>
      </c>
      <c r="E144" s="157" t="str">
        <f>'[1]INFORME '!F25</f>
        <v>En ejecución</v>
      </c>
      <c r="F144" s="161" t="str">
        <f>'[1]INFORME '!G25</f>
        <v xml:space="preserve">https://www.contrataciones.gov.py/licitaciones/adjudicacion/411731-contratacion-mano-obra-mantenimiento-aseo-extraccon-basuras-loslocales-senave-1/resumen-adjudicacion.html#proveedores </v>
      </c>
      <c r="G144" s="162"/>
      <c r="H144" s="6"/>
    </row>
    <row r="145" spans="1:8" ht="19.95" customHeight="1">
      <c r="A145" s="156">
        <f>'[1]INFORME '!B26</f>
        <v>0</v>
      </c>
      <c r="B145" s="156">
        <f>'[1]INFORME '!C26</f>
        <v>0</v>
      </c>
      <c r="C145" s="156">
        <f>'[1]INFORME '!D26</f>
        <v>0</v>
      </c>
      <c r="D145" s="157">
        <f>'[1]INFORME '!E26</f>
        <v>150000000</v>
      </c>
      <c r="E145" s="157" t="str">
        <f>'[1]INFORME '!F26</f>
        <v>En ejecución</v>
      </c>
      <c r="F145" s="161" t="str">
        <f>'[1]INFORME '!G26</f>
        <v xml:space="preserve">https://www.contrataciones.gov.py/licitaciones/adjudicacion/411731-contratacion-mano-obra-mantenimiento-aseo-extraccon-basuras-loslocales-senave-1/resumen-adjudicacion.html#proveedores </v>
      </c>
      <c r="G145" s="162"/>
      <c r="H145" s="6"/>
    </row>
    <row r="146" spans="1:8" ht="19.95" customHeight="1">
      <c r="A146" s="156">
        <f>'[1]INFORME '!B27</f>
        <v>412095</v>
      </c>
      <c r="B146" s="156" t="str">
        <f>'[1]INFORME '!C27</f>
        <v>Adquisicion De Mamparas Y Cortinas</v>
      </c>
      <c r="C146" s="156" t="str">
        <f>'[1]INFORME '!D27</f>
        <v>Emporio Ferreteria S.R.L.</v>
      </c>
      <c r="D146" s="157">
        <f>'[1]INFORME '!E27</f>
        <v>30428500</v>
      </c>
      <c r="E146" s="157" t="str">
        <f>'[1]INFORME '!F27</f>
        <v>Finalizado</v>
      </c>
      <c r="F146" s="161" t="str">
        <f>'[1]INFORME '!G27</f>
        <v xml:space="preserve">https://www.contrataciones.gov.py/licitaciones/adjudicacion/412095-adquisicion-mamparas-cortinas-1/resumen-adjudicacion.html#proveedores </v>
      </c>
      <c r="G146" s="162"/>
      <c r="H146" s="6"/>
    </row>
    <row r="147" spans="1:8" ht="19.95" customHeight="1">
      <c r="A147" s="156">
        <f>'[1]INFORME '!B28</f>
        <v>412095</v>
      </c>
      <c r="B147" s="156" t="str">
        <f>'[1]INFORME '!C28</f>
        <v>Adquisicion De Mamparas Y Cortinas</v>
      </c>
      <c r="C147" s="156" t="str">
        <f>'[1]INFORME '!D28</f>
        <v>Diego Joaquin Rodriguez Barrios</v>
      </c>
      <c r="D147" s="157">
        <f>'[1]INFORME '!E28</f>
        <v>49400040</v>
      </c>
      <c r="E147" s="157" t="str">
        <f>'[1]INFORME '!F28</f>
        <v>Finalizado</v>
      </c>
      <c r="F147" s="161" t="str">
        <f>'[1]INFORME '!G28</f>
        <v xml:space="preserve">https://www.contrataciones.gov.py/licitaciones/adjudicacion/412095-adquisicion-mamparas-cortinas-1/resumen-adjudicacion.html#proveedores </v>
      </c>
      <c r="G147" s="162"/>
      <c r="H147" s="6"/>
    </row>
    <row r="148" spans="1:8" ht="19.95" customHeight="1">
      <c r="A148" s="156">
        <f>'[1]INFORME '!B29</f>
        <v>412095</v>
      </c>
      <c r="B148" s="156" t="str">
        <f>'[1]INFORME '!C29</f>
        <v>Adquisicion De Mamparas Y Cortinas</v>
      </c>
      <c r="C148" s="156" t="str">
        <f>'[1]INFORME '!D29</f>
        <v>Silvio Martinez Saldivar</v>
      </c>
      <c r="D148" s="157">
        <f>'[1]INFORME '!E29</f>
        <v>20975880</v>
      </c>
      <c r="E148" s="157" t="str">
        <f>'[1]INFORME '!F29</f>
        <v>Finalizado</v>
      </c>
      <c r="F148" s="161" t="str">
        <f>'[1]INFORME '!G29</f>
        <v>https://www.contrataciones.gov.py/licitaciones/adjudicacion/412095-adquisicion-mamparas-cortinas-1/resumen-adjudicacion.html#proveedores</v>
      </c>
      <c r="G148" s="162"/>
      <c r="H148" s="6"/>
    </row>
    <row r="149" spans="1:8" ht="19.95" customHeight="1">
      <c r="A149" s="156">
        <f>'[1]INFORME '!B30</f>
        <v>412865</v>
      </c>
      <c r="B149" s="156" t="str">
        <f>'[1]INFORME '!C30</f>
        <v>Mantenimiento Y Reparacion De Casetas Metalicas</v>
      </c>
      <c r="C149" s="156" t="str">
        <f>'[1]INFORME '!D30</f>
        <v>H&amp;B Trading S.A.</v>
      </c>
      <c r="D149" s="157">
        <f>'[1]INFORME '!E30</f>
        <v>250000000</v>
      </c>
      <c r="E149" s="157" t="str">
        <f>'[1]INFORME '!F30</f>
        <v>En ejecución</v>
      </c>
      <c r="F149" s="161" t="str">
        <f>'[1]INFORME '!G30</f>
        <v xml:space="preserve">https://www.contrataciones.gov.py/licitaciones/adjudicacion/412865-mantenimiento-reparacion-casetas-metalicas-1/resumen-adjudicacion.html#proveedores </v>
      </c>
      <c r="G149" s="162">
        <f>'[1]INFORME '!H30</f>
        <v>0</v>
      </c>
      <c r="H149" s="6"/>
    </row>
    <row r="150" spans="1:8" ht="19.95" customHeight="1">
      <c r="A150" s="156">
        <f>'[1]INFORME '!B31</f>
        <v>412000</v>
      </c>
      <c r="B150" s="156" t="str">
        <f>'[1]INFORME '!C31</f>
        <v>Adquisicion De Gases Para El Laboratorio Del Senave</v>
      </c>
      <c r="C150" s="156" t="str">
        <f>'[1]INFORME '!D31</f>
        <v>Industria Paraguaya De Gases S.R.L.</v>
      </c>
      <c r="D150" s="157">
        <f>'[1]INFORME '!E31</f>
        <v>100000000</v>
      </c>
      <c r="E150" s="157" t="str">
        <f>'[1]INFORME '!F31</f>
        <v>En ejecución</v>
      </c>
      <c r="F150" s="161" t="str">
        <f>'[1]INFORME '!G31</f>
        <v xml:space="preserve">https://www.contrataciones.gov.py/licitaciones/adjudicacion/412000-adquisicion-gases-laboratorio-senave-1/resumen-adjudicacion.html </v>
      </c>
      <c r="G150" s="162">
        <f>'[1]INFORME '!H31</f>
        <v>0</v>
      </c>
      <c r="H150" s="6"/>
    </row>
    <row r="151" spans="1:8" ht="19.95" customHeight="1">
      <c r="A151" s="156">
        <f>'[1]INFORME '!B32</f>
        <v>416408</v>
      </c>
      <c r="B151" s="156" t="str">
        <f>'[1]INFORME '!C32</f>
        <v>Alquiler De Oficina Para El Senave;Piso 5; Edificio Planeta I</v>
      </c>
      <c r="C151" s="156" t="str">
        <f>'[1]INFORME '!D32</f>
        <v>Oscar Manuel Huerta Recalde</v>
      </c>
      <c r="D151" s="157">
        <f>'[1]INFORME '!E32</f>
        <v>240000000</v>
      </c>
      <c r="E151" s="157" t="str">
        <f>'[1]INFORME '!F32</f>
        <v>En ejecución</v>
      </c>
      <c r="F151" s="161" t="str">
        <f>'[1]INFORME '!G32</f>
        <v xml:space="preserve">https://www.contrataciones.gov.py/sin-difusion-convocatoria/416408-alquiler-oficina-senave-piso-5-edificio-planeta-i-1.html#proveedores </v>
      </c>
      <c r="G151" s="162"/>
      <c r="H151" s="6"/>
    </row>
    <row r="152" spans="1:8" ht="19.95" customHeight="1">
      <c r="A152" s="156">
        <f>'[1]INFORME '!B33</f>
        <v>412104</v>
      </c>
      <c r="B152" s="156" t="str">
        <f>'[1]INFORME '!C33</f>
        <v>Mantenimiento Y Reparacion De Cañones De Levante Pulverizadores</v>
      </c>
      <c r="C152" s="156" t="str">
        <f>'[1]INFORME '!D33</f>
        <v>H&amp;B Trading S.A.</v>
      </c>
      <c r="D152" s="157">
        <f>'[1]INFORME '!E33</f>
        <v>90792198</v>
      </c>
      <c r="E152" s="157" t="str">
        <f>'[1]INFORME '!F33</f>
        <v>En ejecución</v>
      </c>
      <c r="F152" s="161" t="str">
        <f>'[1]INFORME '!G33</f>
        <v xml:space="preserve">https://www.contrataciones.gov.py/licitaciones/adjudicacion/412104-mantenimiento-reparacion-canones-levante-pulverizadores-1/resumen-adjudicacion.html#proveedores </v>
      </c>
      <c r="G152" s="162"/>
      <c r="H152" s="6"/>
    </row>
    <row r="153" spans="1:8" ht="19.95" customHeight="1">
      <c r="A153" s="156">
        <f>'[1]INFORME '!B34</f>
        <v>412449</v>
      </c>
      <c r="B153" s="156" t="str">
        <f>'[1]INFORME '!C34</f>
        <v>Adquisicion De Trampas Y Otros</v>
      </c>
      <c r="C153" s="156" t="str">
        <f>'[1]INFORME '!D34</f>
        <v>H&amp;B Trading S.A.</v>
      </c>
      <c r="D153" s="157">
        <f>'[1]INFORME '!E34</f>
        <v>317866000</v>
      </c>
      <c r="E153" s="157" t="str">
        <f>'[1]INFORME '!F34</f>
        <v>En ejecución</v>
      </c>
      <c r="F153" s="161" t="str">
        <f>'[1]INFORME '!G34</f>
        <v xml:space="preserve">https://www.contrataciones.gov.py/licitaciones/adjudicacion/412449-adquisicion-trampas-otros-1/resumen-adjudicacion.html#proveedores </v>
      </c>
      <c r="G153" s="162"/>
      <c r="H153" s="6"/>
    </row>
    <row r="154" spans="1:8" ht="19.95" customHeight="1">
      <c r="A154" s="156">
        <f>'[1]INFORME '!B35</f>
        <v>408765</v>
      </c>
      <c r="B154" s="156" t="str">
        <f>'[1]INFORME '!C35</f>
        <v>Diseño Proyecto Y Documentacion Para La Construccion De Un Edificio Para Oficinas Del Aerea Tecnica Del Senave</v>
      </c>
      <c r="C154" s="156" t="str">
        <f>'[1]INFORME '!D35</f>
        <v>Arquictectos Asociados Proyectos Y Construcciones S R L</v>
      </c>
      <c r="D154" s="157">
        <f>'[1]INFORME '!E35</f>
        <v>1007154119</v>
      </c>
      <c r="E154" s="157" t="str">
        <f>'[1]INFORME '!F35</f>
        <v>En ejecución</v>
      </c>
      <c r="F154" s="161" t="str">
        <f>'[1]INFORME '!G35</f>
        <v xml:space="preserve">https://www.contrataciones.gov.py/licitaciones/adjudicacion/408765-diseno-proyecto-documentacion-construccion-edificio-oficinas-aerea-tecnica-senave-1/resumen-adjudicacion.html#proveedores </v>
      </c>
      <c r="G154" s="162"/>
      <c r="H154" s="6"/>
    </row>
    <row r="155" spans="1:8" ht="19.95" customHeight="1">
      <c r="A155" s="156">
        <f>'[1]INFORME '!B36</f>
        <v>412837</v>
      </c>
      <c r="B155" s="156" t="str">
        <f>'[1]INFORME '!C36</f>
        <v>Servicio De Seguridad Privada</v>
      </c>
      <c r="C155" s="156" t="str">
        <f>'[1]INFORME '!D36</f>
        <v>Paraguay Security Sa</v>
      </c>
      <c r="D155" s="157">
        <f>'[1]INFORME '!E36</f>
        <v>745200000</v>
      </c>
      <c r="E155" s="157" t="str">
        <f>'[1]INFORME '!F36</f>
        <v>En ejecución</v>
      </c>
      <c r="F155" s="161" t="str">
        <f>'[1]INFORME '!G36</f>
        <v xml:space="preserve">https://www.contrataciones.gov.py/licitaciones/adjudicacion/412837-servicio-seguridad-privada-1/resumen-adjudicacion.html#proveedores </v>
      </c>
      <c r="G155" s="162"/>
      <c r="H155" s="6"/>
    </row>
    <row r="156" spans="1:8" ht="19.95" customHeight="1">
      <c r="A156" s="156">
        <f>'[1]INFORME '!B37</f>
        <v>414083</v>
      </c>
      <c r="B156" s="156" t="str">
        <f>'[1]INFORME '!C37</f>
        <v>Adquisicion De Precintos De Seguridad Y Bolsas Kraff</v>
      </c>
      <c r="C156" s="156" t="str">
        <f>'[1]INFORME '!D37</f>
        <v>Lourdes Elizabeth Gimenez Bareiro</v>
      </c>
      <c r="D156" s="157">
        <f>'[1]INFORME '!E37</f>
        <v>289026000</v>
      </c>
      <c r="E156" s="157" t="str">
        <f>'[1]INFORME '!F37</f>
        <v>Finalizado</v>
      </c>
      <c r="F156" s="161" t="str">
        <f>'[1]INFORME '!G37</f>
        <v xml:space="preserve">https://www.contrataciones.gov.py/licitaciones/adjudicacion/414083-adquisicion-precintos-seguridad-bolsas-kraff-1/resumen-adjudicacion.html#proveedores </v>
      </c>
      <c r="G156" s="162"/>
      <c r="H156" s="6"/>
    </row>
    <row r="157" spans="1:8" ht="19.95" customHeight="1">
      <c r="A157" s="156">
        <f>'[1]INFORME '!B38</f>
        <v>412429</v>
      </c>
      <c r="B157" s="156" t="str">
        <f>'[1]INFORME '!C38</f>
        <v xml:space="preserve">Impresión de Hojas de Seguridad para la Dirección de Operaciones, Ptrotección Vegetal y Otros  </v>
      </c>
      <c r="C157" s="156" t="str">
        <f>'[1]INFORME '!D38</f>
        <v>Prodoc S.A.</v>
      </c>
      <c r="D157" s="157">
        <f>'[1]INFORME '!E38</f>
        <v>542000000</v>
      </c>
      <c r="E157" s="157" t="str">
        <f>'[1]INFORME '!F38</f>
        <v>Finalizado</v>
      </c>
      <c r="F157" s="161" t="str">
        <f>'[1]INFORME '!G38</f>
        <v xml:space="preserve">https://www.contrataciones.gov.py/licitaciones/adjudicacion/412429-impresion-hojas-seguridad-direccion-operaciones-proteccion-vegetal-otros-1/resumen-adjudicacion.html#proveedores </v>
      </c>
      <c r="G157" s="162"/>
      <c r="H157" s="6"/>
    </row>
    <row r="158" spans="1:8" ht="19.95" customHeight="1">
      <c r="A158" s="156">
        <f>'[1]INFORME '!B39</f>
        <v>412612</v>
      </c>
      <c r="B158" s="156" t="str">
        <f>'[1]INFORME '!C39</f>
        <v>Adquisicion De Pasajes Aereo Internacional</v>
      </c>
      <c r="C158" s="156" t="str">
        <f>'[1]INFORME '!D39</f>
        <v>Servi Travel S.A.</v>
      </c>
      <c r="D158" s="157">
        <f>'[1]INFORME '!E39</f>
        <v>300000000</v>
      </c>
      <c r="E158" s="157" t="str">
        <f>'[1]INFORME '!F39</f>
        <v>En ejecución</v>
      </c>
      <c r="F158" s="161" t="str">
        <f>'[1]INFORME '!G39</f>
        <v xml:space="preserve">https://www.contrataciones.gov.py/licitaciones/adjudicacion/412612-adquisicion-pasajes-aereo-internacional-1/resumen-adjudicacion.html#proveedores </v>
      </c>
      <c r="G158" s="162"/>
      <c r="H158" s="6"/>
    </row>
    <row r="159" spans="1:8" ht="19.95" customHeight="1">
      <c r="A159" s="156">
        <f>'[1]INFORME '!B40</f>
        <v>412453</v>
      </c>
      <c r="B159" s="156" t="str">
        <f>'[1]INFORME '!C40</f>
        <v>Servicio De Auditoria Externa</v>
      </c>
      <c r="C159" s="156" t="str">
        <f>'[1]INFORME '!D40</f>
        <v>Cyca - Contadores Y Consultores Asociados</v>
      </c>
      <c r="D159" s="157">
        <f>'[1]INFORME '!E40</f>
        <v>36000000</v>
      </c>
      <c r="E159" s="157" t="str">
        <f>'[1]INFORME '!F40</f>
        <v>En ejecución</v>
      </c>
      <c r="F159" s="161" t="str">
        <f>'[1]INFORME '!G40</f>
        <v xml:space="preserve">https://www.contrataciones.gov.py/licitaciones/adjudicacion/412453-servicio-auditoria-externa-1/resumen-adjudicacion.html#proveedores </v>
      </c>
      <c r="G159" s="162"/>
      <c r="H159" s="6"/>
    </row>
    <row r="160" spans="1:8" ht="19.95" customHeight="1">
      <c r="A160" s="156">
        <f>'[1]INFORME '!B41</f>
        <v>412452</v>
      </c>
      <c r="B160" s="156" t="str">
        <f>'[1]INFORME '!C41</f>
        <v>Servicio De Taxi Aereo Para El Senave</v>
      </c>
      <c r="C160" s="156" t="str">
        <f>'[1]INFORME '!D41</f>
        <v>Aerotax S.A.</v>
      </c>
      <c r="D160" s="157">
        <f>'[1]INFORME '!E41</f>
        <v>300000000</v>
      </c>
      <c r="E160" s="157" t="str">
        <f>'[1]INFORME '!F41</f>
        <v>En ejecución</v>
      </c>
      <c r="F160" s="161" t="str">
        <f>'[1]INFORME '!G41</f>
        <v xml:space="preserve">https://www.contrataciones.gov.py/licitaciones/adjudicacion/412452-servicio-taxi-aereo-senave-1/resumen-adjudicacion.html#proveedores </v>
      </c>
      <c r="G160" s="162"/>
      <c r="H160" s="6"/>
    </row>
    <row r="161" spans="1:8" ht="19.95" customHeight="1">
      <c r="A161" s="156">
        <f>'[1]INFORME '!B42</f>
        <v>411529</v>
      </c>
      <c r="B161" s="156" t="str">
        <f>'[1]INFORME '!C42</f>
        <v>Suscripcion En La Pagina Web</v>
      </c>
      <c r="C161" s="156" t="str">
        <f>'[1]INFORME '!D42</f>
        <v>La Ley Paraguaya S.A.</v>
      </c>
      <c r="D161" s="157">
        <f>'[1]INFORME '!E42</f>
        <v>23328000</v>
      </c>
      <c r="E161" s="157" t="str">
        <f>'[1]INFORME '!F42</f>
        <v>Finalizado</v>
      </c>
      <c r="F161" s="161" t="str">
        <f>'[1]INFORME '!G42</f>
        <v xml:space="preserve">https://www.contrataciones.gov.py/licitaciones/adjudicacion/411529-suscripcion-pagina-web-1/resumen-adjudicacion.html#proveedores </v>
      </c>
      <c r="G161" s="162"/>
      <c r="H161" s="6"/>
    </row>
    <row r="162" spans="1:8" ht="19.95" customHeight="1">
      <c r="A162" s="156">
        <f>'[1]INFORME '!B43</f>
        <v>412431</v>
      </c>
      <c r="B162" s="156" t="str">
        <f>'[1]INFORME '!C43</f>
        <v>Impresión Varias (Tripticos, Afiches, Agendas y Otros)</v>
      </c>
      <c r="C162" s="156" t="str">
        <f>'[1]INFORME '!D43</f>
        <v>Frigon S.A.</v>
      </c>
      <c r="D162" s="157">
        <f>'[1]INFORME '!E43</f>
        <v>350000000</v>
      </c>
      <c r="E162" s="157" t="str">
        <f>'[1]INFORME '!F43</f>
        <v>Con protesta</v>
      </c>
      <c r="F162" s="161" t="str">
        <f>'[1]INFORME '!G43</f>
        <v xml:space="preserve">https://www.contrataciones.gov.py/licitaciones/adjudicacion/412431-impresiones-tripticos-afiches-agendas-otros-1/resumen-adjudicacion.html#proveedores </v>
      </c>
      <c r="G162" s="162"/>
      <c r="H162" s="6"/>
    </row>
    <row r="163" spans="1:8" ht="19.95" customHeight="1">
      <c r="A163" s="156">
        <f>'[1]INFORME '!B44</f>
        <v>412444</v>
      </c>
      <c r="B163" s="156" t="str">
        <f>'[1]INFORME '!C44</f>
        <v>Adquisicion De Equipos Audiovisuales</v>
      </c>
      <c r="C163" s="156" t="str">
        <f>'[1]INFORME '!D44</f>
        <v>Lourdes Elizabeth Gimenez Bareiro</v>
      </c>
      <c r="D163" s="157">
        <f>'[1]INFORME '!E44</f>
        <v>117582000</v>
      </c>
      <c r="E163" s="157" t="str">
        <f>'[1]INFORME '!F44</f>
        <v>En ejecución</v>
      </c>
      <c r="F163" s="161" t="str">
        <f>'[1]INFORME '!G44</f>
        <v xml:space="preserve">https://www.contrataciones.gov.py/licitaciones/adjudicacion/412444-adquisicion-equipos-audiovisuales-1/resumen-adjudicacion.html#proveedores </v>
      </c>
      <c r="G163" s="162"/>
      <c r="H163" s="6"/>
    </row>
    <row r="164" spans="1:8" ht="19.95" customHeight="1">
      <c r="A164" s="156">
        <f>'[1]INFORME '!B45</f>
        <v>412536</v>
      </c>
      <c r="B164" s="156" t="str">
        <f>'[1]INFORME '!C45</f>
        <v>Adquisicion De Toner Y Tinta Para Impresoras</v>
      </c>
      <c r="C164" s="156" t="str">
        <f>'[1]INFORME '!D45</f>
        <v>PS Line S.A.</v>
      </c>
      <c r="D164" s="157">
        <f>'[1]INFORME '!E45</f>
        <v>217600000</v>
      </c>
      <c r="E164" s="157" t="str">
        <f>'[1]INFORME '!F45</f>
        <v>Finalizado</v>
      </c>
      <c r="F164" s="161" t="str">
        <f>'[1]INFORME '!G45</f>
        <v xml:space="preserve">https://www.contrataciones.gov.py/licitaciones/adjudicacion/412536-adquisicion-toner-tinta-impresoras-1/resumen-adjudicacion.html#proveedores </v>
      </c>
      <c r="G164" s="162"/>
      <c r="H164" s="6"/>
    </row>
    <row r="165" spans="1:8" ht="19.95" customHeight="1">
      <c r="A165" s="156">
        <f>'[1]INFORME '!B46</f>
        <v>412536</v>
      </c>
      <c r="B165" s="156" t="str">
        <f>'[1]INFORME '!C46</f>
        <v>Adquisicion De Toner Y Tinta Para Impresoras</v>
      </c>
      <c r="C165" s="156" t="str">
        <f>'[1]INFORME '!D46</f>
        <v>Printec SA</v>
      </c>
      <c r="D165" s="157">
        <f>'[1]INFORME '!E46</f>
        <v>211244000</v>
      </c>
      <c r="E165" s="157" t="str">
        <f>'[1]INFORME '!F46</f>
        <v>Finalizado</v>
      </c>
      <c r="F165" s="161" t="str">
        <f>'[1]INFORME '!G46</f>
        <v xml:space="preserve">https://www.contrataciones.gov.py/licitaciones/adjudicacion/412536-adquisicion-toner-tinta-impresoras-1/resumen-adjudicacion.html#proveedores </v>
      </c>
      <c r="G165" s="162"/>
      <c r="H165" s="6"/>
    </row>
    <row r="166" spans="1:8" ht="19.95" customHeight="1">
      <c r="A166" s="156">
        <f>'[1]INFORME '!B47</f>
        <v>412020</v>
      </c>
      <c r="B166" s="156" t="str">
        <f>'[1]INFORME '!C47</f>
        <v>Adquisicion De Insumos, Reactivos Y Accesorios De Laboratorio</v>
      </c>
      <c r="C166" s="156" t="str">
        <f>'[1]INFORME '!D47</f>
        <v>Medical Quimica S.A</v>
      </c>
      <c r="D166" s="157">
        <f>'[1]INFORME '!E47</f>
        <v>113052835</v>
      </c>
      <c r="E166" s="157" t="str">
        <f>'[1]INFORME '!F47</f>
        <v>En ejecución</v>
      </c>
      <c r="F166" s="161" t="str">
        <f>'[1]INFORME '!G47</f>
        <v xml:space="preserve">https://www.contrataciones.gov.py/licitaciones/adjudicacion/412020-adquisicion-insumos-reactivos-accesorios-laboratorio-1/resumen-adjudicacion.html#proveedores </v>
      </c>
      <c r="G166" s="162"/>
      <c r="H166" s="6"/>
    </row>
    <row r="167" spans="1:8" ht="19.95" customHeight="1">
      <c r="A167" s="156">
        <f>'[1]INFORME '!B48</f>
        <v>412020</v>
      </c>
      <c r="B167" s="156" t="str">
        <f>'[1]INFORME '!C48</f>
        <v>Adquisicion De Insumos, Reactivos Y Accesorios De Laboratorio</v>
      </c>
      <c r="C167" s="156" t="str">
        <f>'[1]INFORME '!D48</f>
        <v>San Nicolas S.R.L.</v>
      </c>
      <c r="D167" s="157">
        <f>'[1]INFORME '!E48</f>
        <v>33225000</v>
      </c>
      <c r="E167" s="157" t="str">
        <f>'[1]INFORME '!F48</f>
        <v>En ejecución</v>
      </c>
      <c r="F167" s="161" t="str">
        <f>'[1]INFORME '!G48</f>
        <v xml:space="preserve">https://www.contrataciones.gov.py/licitaciones/adjudicacion/412020-adquisicion-insumos-reactivos-accesorios-laboratorio-1/resumen-adjudicacion.html#proveedores </v>
      </c>
      <c r="G167" s="162"/>
      <c r="H167" s="6"/>
    </row>
    <row r="168" spans="1:8" ht="19.95" customHeight="1">
      <c r="A168" s="156">
        <f>'[1]INFORME '!B49</f>
        <v>412020</v>
      </c>
      <c r="B168" s="156" t="str">
        <f>'[1]INFORME '!C49</f>
        <v>Adquisicion De Insumos, Reactivos Y Accesorios De Laboratorio</v>
      </c>
      <c r="C168" s="156" t="str">
        <f>'[1]INFORME '!D49</f>
        <v>Vicente Scavone &amp; Cia. S.A.E</v>
      </c>
      <c r="D168" s="157">
        <f>'[1]INFORME '!E49</f>
        <v>89025000</v>
      </c>
      <c r="E168" s="157" t="str">
        <f>'[1]INFORME '!F49</f>
        <v>En ejecución</v>
      </c>
      <c r="F168" s="161" t="str">
        <f>'[1]INFORME '!G49</f>
        <v xml:space="preserve">https://www.contrataciones.gov.py/licitaciones/adjudicacion/412020-adquisicion-insumos-reactivos-accesorios-laboratorio-1/resumen-adjudicacion.html#proveedores </v>
      </c>
      <c r="G168" s="162"/>
      <c r="H168" s="6"/>
    </row>
    <row r="169" spans="1:8" ht="19.95" customHeight="1">
      <c r="A169" s="156">
        <f>'[1]INFORME '!B50</f>
        <v>412020</v>
      </c>
      <c r="B169" s="156" t="str">
        <f>'[1]INFORME '!C50</f>
        <v>Adquisicion De Insumos, Reactivos Y Accesorios De Laboratorio</v>
      </c>
      <c r="C169" s="156" t="str">
        <f>'[1]INFORME '!D50</f>
        <v>G T Scientific S.A.</v>
      </c>
      <c r="D169" s="157">
        <f>'[1]INFORME '!E50</f>
        <v>104416646</v>
      </c>
      <c r="E169" s="157" t="str">
        <f>'[1]INFORME '!F50</f>
        <v>En ejecución</v>
      </c>
      <c r="F169" s="161" t="str">
        <f>'[1]INFORME '!G50</f>
        <v xml:space="preserve">https://www.contrataciones.gov.py/licitaciones/adjudicacion/412020-adquisicion-insumos-reactivos-accesorios-laboratorio-1/resumen-adjudicacion.html#proveedores </v>
      </c>
      <c r="G169" s="162"/>
      <c r="H169" s="6"/>
    </row>
    <row r="170" spans="1:8" ht="19.95" customHeight="1">
      <c r="A170" s="156">
        <f>'[1]INFORME '!B51</f>
        <v>412020</v>
      </c>
      <c r="B170" s="156" t="str">
        <f>'[1]INFORME '!C51</f>
        <v>Adquisicion De Insumos, Reactivos Y Accesorios De Laboratorio</v>
      </c>
      <c r="C170" s="156" t="str">
        <f>'[1]INFORME '!D51</f>
        <v>Drogueria Italquimica Sociedad Anonima</v>
      </c>
      <c r="D170" s="157">
        <f>'[1]INFORME '!E51</f>
        <v>96738000</v>
      </c>
      <c r="E170" s="157" t="str">
        <f>'[1]INFORME '!F51</f>
        <v>En ejecución</v>
      </c>
      <c r="F170" s="161" t="str">
        <f>'[1]INFORME '!G51</f>
        <v xml:space="preserve">https://www.contrataciones.gov.py/licitaciones/adjudicacion/412020-adquisicion-insumos-reactivos-accesorios-laboratorio-1/resumen-adjudicacion.html#proveedores </v>
      </c>
      <c r="G170" s="162"/>
      <c r="H170" s="6"/>
    </row>
    <row r="171" spans="1:8" ht="19.95" customHeight="1">
      <c r="A171" s="156">
        <f>'[1]INFORME '!B52</f>
        <v>412020</v>
      </c>
      <c r="B171" s="156" t="str">
        <f>'[1]INFORME '!C52</f>
        <v>Adquisicion De Insumos, Reactivos Y Accesorios De Laboratorio</v>
      </c>
      <c r="C171" s="156" t="str">
        <f>'[1]INFORME '!D52</f>
        <v>Labsol S.A.</v>
      </c>
      <c r="D171" s="157">
        <f>'[1]INFORME '!E52</f>
        <v>13150000</v>
      </c>
      <c r="E171" s="157" t="str">
        <f>'[1]INFORME '!F52</f>
        <v>En ejecución</v>
      </c>
      <c r="F171" s="161" t="str">
        <f>'[1]INFORME '!G52</f>
        <v xml:space="preserve">https://www.contrataciones.gov.py/licitaciones/adjudicacion/412020-adquisicion-insumos-reactivos-accesorios-laboratorio-1/resumen-adjudicacion.html#proveedores </v>
      </c>
      <c r="G171" s="162"/>
      <c r="H171" s="6"/>
    </row>
    <row r="172" spans="1:8" ht="19.95" customHeight="1">
      <c r="A172" s="156">
        <f>'[1]INFORME '!B53</f>
        <v>412020</v>
      </c>
      <c r="B172" s="156" t="str">
        <f>'[1]INFORME '!C53</f>
        <v>Adquisicion De Insumos, Reactivos Y Accesorios De Laboratorio</v>
      </c>
      <c r="C172" s="156" t="str">
        <f>'[1]INFORME '!D53</f>
        <v>Infotec Sa</v>
      </c>
      <c r="D172" s="157">
        <f>'[1]INFORME '!E53</f>
        <v>393438440</v>
      </c>
      <c r="E172" s="157" t="str">
        <f>'[1]INFORME '!F53</f>
        <v>En ejecución</v>
      </c>
      <c r="F172" s="161" t="str">
        <f>'[1]INFORME '!G53</f>
        <v xml:space="preserve">https://www.contrataciones.gov.py/licitaciones/adjudicacion/412020-adquisicion-insumos-reactivos-accesorios-laboratorio-1/resumen-adjudicacion.html#proveedores </v>
      </c>
      <c r="G172" s="162"/>
      <c r="H172" s="6"/>
    </row>
    <row r="173" spans="1:8" ht="19.95" customHeight="1">
      <c r="A173" s="156">
        <f>'[1]INFORME '!B54</f>
        <v>412020</v>
      </c>
      <c r="B173" s="156" t="str">
        <f>'[1]INFORME '!C54</f>
        <v>Adquisicion De Insumos, Reactivos Y Accesorios De Laboratorio</v>
      </c>
      <c r="C173" s="156" t="str">
        <f>'[1]INFORME '!D54</f>
        <v>Chaco Internacional Sa</v>
      </c>
      <c r="D173" s="157">
        <f>'[1]INFORME '!E54</f>
        <v>275921000</v>
      </c>
      <c r="E173" s="157" t="str">
        <f>'[1]INFORME '!F54</f>
        <v>En ejecución</v>
      </c>
      <c r="F173" s="161" t="str">
        <f>'[1]INFORME '!G54</f>
        <v>https://www.contrataciones.gov.py/licitaciones/adjudicacion/412020-adquisicion-insumos-reactivos-accesorios-laboratorio-1/resumen-adjudicacion.html#proveedores</v>
      </c>
      <c r="G173" s="162"/>
      <c r="H173" s="6"/>
    </row>
    <row r="174" spans="1:8" ht="19.95" customHeight="1">
      <c r="A174" s="156">
        <f>'[1]INFORME '!B55</f>
        <v>412020</v>
      </c>
      <c r="B174" s="156" t="str">
        <f>'[1]INFORME '!C55</f>
        <v>Adquisicion De Insumos, Reactivos Y Accesorios De Laboratorio</v>
      </c>
      <c r="C174" s="156" t="str">
        <f>'[1]INFORME '!D55</f>
        <v>Charpentier Srl</v>
      </c>
      <c r="D174" s="157">
        <f>'[1]INFORME '!E55</f>
        <v>74644000</v>
      </c>
      <c r="E174" s="157" t="str">
        <f>'[1]INFORME '!F55</f>
        <v>En ejecución</v>
      </c>
      <c r="F174" s="161" t="str">
        <f>'[1]INFORME '!G55</f>
        <v xml:space="preserve">https://www.contrataciones.gov.py/licitaciones/adjudicacion/412020-adquisicion-insumos-reactivos-accesorios-laboratorio-1/resumen-adjudicacion.html#proveedores </v>
      </c>
      <c r="G174" s="162"/>
      <c r="H174" s="6"/>
    </row>
    <row r="175" spans="1:8" ht="19.95" customHeight="1">
      <c r="A175" s="156">
        <f>'[1]INFORME '!B56</f>
        <v>412020</v>
      </c>
      <c r="B175" s="156" t="str">
        <f>'[1]INFORME '!C56</f>
        <v>Adquisicion De Insumos, Reactivos Y Accesorios De Laboratorio</v>
      </c>
      <c r="C175" s="156" t="str">
        <f>'[1]INFORME '!D56</f>
        <v>Biko Paraguay S.A.</v>
      </c>
      <c r="D175" s="157">
        <f>'[1]INFORME '!E56</f>
        <v>16855000</v>
      </c>
      <c r="E175" s="157" t="str">
        <f>'[1]INFORME '!F56</f>
        <v>En ejecución</v>
      </c>
      <c r="F175" s="161" t="str">
        <f>'[1]INFORME '!G56</f>
        <v xml:space="preserve">https://www.contrataciones.gov.py/licitaciones/adjudicacion/412020-adquisicion-insumos-reactivos-accesorios-laboratorio-1/resumen-adjudicacion.html#proveedores </v>
      </c>
      <c r="G175" s="162"/>
      <c r="H175" s="6"/>
    </row>
    <row r="176" spans="1:8" ht="19.95" customHeight="1">
      <c r="A176" s="156">
        <f>'[1]INFORME '!B57</f>
        <v>415082</v>
      </c>
      <c r="B176" s="156" t="str">
        <f>'[1]INFORME '!C57</f>
        <v>Diseño Y Construccion Para Laboratorio De Senave</v>
      </c>
      <c r="C176" s="156" t="str">
        <f>'[1]INFORME '!D57</f>
        <v>Iniciativas Constructivas Sociedad Anonima</v>
      </c>
      <c r="D176" s="157">
        <f>'[1]INFORME '!E57</f>
        <v>10828223743</v>
      </c>
      <c r="E176" s="157" t="str">
        <f>'[1]INFORME '!F57</f>
        <v>En ejecución</v>
      </c>
      <c r="F176" s="161" t="str">
        <f>'[1]INFORME '!G57</f>
        <v xml:space="preserve">https://www.contrataciones.gov.py/licitaciones/adjudicacion/415082-diseno-construccion-laboratorio-senave-1/resumen-adjudicacion.html#proveedores </v>
      </c>
      <c r="G176" s="162"/>
      <c r="H176" s="6"/>
    </row>
    <row r="177" spans="1:8" ht="19.95" customHeight="1">
      <c r="A177" s="156">
        <f>'[1]INFORME '!B58</f>
        <v>417672</v>
      </c>
      <c r="B177" s="156" t="str">
        <f>'[1]INFORME '!C58</f>
        <v>Adquisicion De Repuestos Para Equipos De Laboratorio</v>
      </c>
      <c r="C177" s="156" t="str">
        <f>'[1]INFORME '!D58</f>
        <v>Charpentier Srl</v>
      </c>
      <c r="D177" s="157">
        <f>'[1]INFORME '!E58</f>
        <v>278880000</v>
      </c>
      <c r="E177" s="157" t="str">
        <f>'[1]INFORME '!F58</f>
        <v>En ejecución</v>
      </c>
      <c r="F177" s="161" t="str">
        <f>'[1]INFORME '!G58</f>
        <v xml:space="preserve">https://www.contrataciones.gov.py/licitaciones/adjudicacion/417672-adquisicion-repuestos-equipos-laboratorio-1/resumen-adjudicacion.html#proveedores </v>
      </c>
      <c r="G177" s="162"/>
      <c r="H177" s="6"/>
    </row>
    <row r="178" spans="1:8" ht="19.95" customHeight="1">
      <c r="A178" s="156">
        <f>'[1]INFORME '!B59</f>
        <v>417672</v>
      </c>
      <c r="B178" s="156" t="str">
        <f>'[1]INFORME '!C59</f>
        <v>Adquisicion De Repuestos Para Equipos De Laboratorio</v>
      </c>
      <c r="C178" s="156" t="str">
        <f>'[1]INFORME '!D59</f>
        <v>Drogueria Italquimica Sociedad Anonima</v>
      </c>
      <c r="D178" s="157">
        <f>'[1]INFORME '!E59</f>
        <v>48200000</v>
      </c>
      <c r="E178" s="157" t="str">
        <f>'[1]INFORME '!F59</f>
        <v>En ejecución</v>
      </c>
      <c r="F178" s="161" t="str">
        <f>'[1]INFORME '!G59</f>
        <v xml:space="preserve">https://www.contrataciones.gov.py/licitaciones/adjudicacion/417672-adquisicion-repuestos-equipos-laboratorio-1/resumen-adjudicacion.html#proveedores </v>
      </c>
      <c r="G178" s="162"/>
      <c r="H178" s="6"/>
    </row>
    <row r="179" spans="1:8" ht="19.95" customHeight="1">
      <c r="A179" s="156">
        <f>'[1]INFORME '!B60</f>
        <v>417672</v>
      </c>
      <c r="B179" s="156" t="str">
        <f>'[1]INFORME '!C60</f>
        <v>Adquisicion De Repuestos Para Equipos De Laboratorio</v>
      </c>
      <c r="C179" s="156" t="str">
        <f>'[1]INFORME '!D60</f>
        <v>Labsol S.A.</v>
      </c>
      <c r="D179" s="157">
        <f>'[1]INFORME '!E60</f>
        <v>11861920</v>
      </c>
      <c r="E179" s="157" t="str">
        <f>'[1]INFORME '!F60</f>
        <v>En ejecución</v>
      </c>
      <c r="F179" s="161" t="str">
        <f>'[1]INFORME '!G60</f>
        <v xml:space="preserve">https://www.contrataciones.gov.py/licitaciones/adjudicacion/417672-adquisicion-repuestos-equipos-laboratorio-1/resumen-adjudicacion.html#proveedores </v>
      </c>
      <c r="G179" s="162"/>
      <c r="H179" s="6"/>
    </row>
    <row r="180" spans="1:8" ht="19.95" customHeight="1">
      <c r="A180" s="156">
        <f>'[1]INFORME '!B61</f>
        <v>417672</v>
      </c>
      <c r="B180" s="156" t="str">
        <f>'[1]INFORME '!C61</f>
        <v>Adquisicion De Repuestos Para Equipos De Laboratorio</v>
      </c>
      <c r="C180" s="156" t="str">
        <f>'[1]INFORME '!D61</f>
        <v>Ingenieria Tecnica Especializada Sa</v>
      </c>
      <c r="D180" s="157">
        <f>'[1]INFORME '!E61</f>
        <v>183535000</v>
      </c>
      <c r="E180" s="157" t="str">
        <f>'[1]INFORME '!F61</f>
        <v>En ejecución</v>
      </c>
      <c r="F180" s="161" t="str">
        <f>'[1]INFORME '!G61</f>
        <v xml:space="preserve">https://www.contrataciones.gov.py/licitaciones/adjudicacion/417672-adquisicion-repuestos-equipos-laboratorio-1/resumen-adjudicacion.html#proveedores </v>
      </c>
      <c r="G180" s="162"/>
      <c r="H180" s="6"/>
    </row>
    <row r="181" spans="1:8" ht="19.95" customHeight="1">
      <c r="A181" s="156">
        <f>'[1]INFORME '!B62</f>
        <v>418134</v>
      </c>
      <c r="B181" s="156" t="str">
        <f>'[1]INFORME '!C62</f>
        <v>Sistema De Gestión Integral De Monitoreo Y Seguimiento De Actividades</v>
      </c>
      <c r="C181" s="156" t="str">
        <f>'[1]INFORME '!D62</f>
        <v>Juan Carlos Lopez Aguayo</v>
      </c>
      <c r="D181" s="157">
        <f>'[1]INFORME '!E62</f>
        <v>161660000</v>
      </c>
      <c r="E181" s="157" t="str">
        <f>'[1]INFORME '!F62</f>
        <v>En ejecución</v>
      </c>
      <c r="F181" s="161" t="str">
        <f>'[1]INFORME '!G62</f>
        <v xml:space="preserve">https://www.contrataciones.gov.py/licitaciones/adjudicacion/418134-sistema-gestion-integral-monitoreo-seguimiento-actividades-1/resumen-adjudicacion.html#proveedores </v>
      </c>
      <c r="G181" s="162"/>
      <c r="H181" s="6"/>
    </row>
    <row r="182" spans="1:8" ht="19.95" customHeight="1">
      <c r="A182" s="156">
        <f>'[1]INFORME '!B63</f>
        <v>418730</v>
      </c>
      <c r="B182" s="156" t="str">
        <f>'[1]INFORME '!C63</f>
        <v>Digitalizacion (Rendicion De Cuentas, Direccion De Contrataciones, Contabilidad, Dag Cuerpo 1)</v>
      </c>
      <c r="C182" s="156" t="str">
        <f>'[1]INFORME '!D63</f>
        <v>Data Systems Sa Emisora De Capital Abierto</v>
      </c>
      <c r="D182" s="157">
        <f>'[1]INFORME '!E63</f>
        <v>955000000</v>
      </c>
      <c r="E182" s="157" t="str">
        <f>'[1]INFORME '!F63</f>
        <v>En ejecución</v>
      </c>
      <c r="F182" s="161" t="str">
        <f>'[1]INFORME '!G63</f>
        <v xml:space="preserve">https://www.contrataciones.gov.py/licitaciones/adjudicacion/418730-digitalizacion-rendicion-cuentas-direccion-contrataciones-contabilidad-dag-cuerpo-1-1/resumen-adjudicacion.html#proveedores </v>
      </c>
      <c r="G182" s="162"/>
      <c r="H182" s="6"/>
    </row>
    <row r="183" spans="1:8" ht="19.95" customHeight="1">
      <c r="A183" s="156">
        <f>'[1]INFORME '!B64</f>
        <v>412557</v>
      </c>
      <c r="B183" s="156" t="str">
        <f>'[1]INFORME '!C64</f>
        <v>Soporte Seguridad Informatica</v>
      </c>
      <c r="C183" s="156" t="str">
        <f>'[1]INFORME '!D64</f>
        <v>Telefonica Celular Del Paraguay Sae (Telecel Sae)</v>
      </c>
      <c r="D183" s="157">
        <f>'[1]INFORME '!E64</f>
        <v>756600000</v>
      </c>
      <c r="E183" s="157" t="str">
        <f>'[1]INFORME '!F64</f>
        <v>En ejecución</v>
      </c>
      <c r="F183" s="161" t="str">
        <f>'[1]INFORME '!G64</f>
        <v xml:space="preserve">https://www.contrataciones.gov.py/licitaciones/adjudicacion/412557-soporte-seguridad-informatica-1/resumen-adjudicacion.html#proveedores </v>
      </c>
      <c r="G183" s="162"/>
      <c r="H183" s="6"/>
    </row>
    <row r="184" spans="1:8" ht="19.95" customHeight="1">
      <c r="A184" s="156">
        <f>'[1]INFORME '!B65</f>
        <v>412595</v>
      </c>
      <c r="B184" s="156" t="str">
        <f>'[1]INFORME '!C65</f>
        <v>Adquisicion De Equipos De Laboratorio</v>
      </c>
      <c r="C184" s="156" t="str">
        <f>'[1]INFORME '!D65</f>
        <v>Drogueria Italquimica Sociedad Anonima</v>
      </c>
      <c r="D184" s="157">
        <f>'[1]INFORME '!E65</f>
        <v>46800000</v>
      </c>
      <c r="E184" s="157" t="str">
        <f>'[1]INFORME '!F65</f>
        <v>En ejecución</v>
      </c>
      <c r="F184" s="161" t="str">
        <f>'[1]INFORME '!G65</f>
        <v>https://www.contrataciones.gov.py/licitaciones/adjudicacion/412595-adquisicion-equipos-laboratorio-1/resumen-adjudicacion.html#proveedores</v>
      </c>
      <c r="G184" s="162"/>
      <c r="H184" s="6"/>
    </row>
    <row r="185" spans="1:8" ht="19.95" customHeight="1">
      <c r="A185" s="156">
        <f>'[1]INFORME '!B66</f>
        <v>412595</v>
      </c>
      <c r="B185" s="156" t="str">
        <f>'[1]INFORME '!C66</f>
        <v>Adquisicion De Equipos De Laboratorio</v>
      </c>
      <c r="C185" s="156" t="str">
        <f>'[1]INFORME '!D66</f>
        <v>Sumi Sociedad Anonima</v>
      </c>
      <c r="D185" s="157">
        <f>'[1]INFORME '!E66</f>
        <v>713212000</v>
      </c>
      <c r="E185" s="157" t="str">
        <f>'[1]INFORME '!F66</f>
        <v>En ejecución</v>
      </c>
      <c r="F185" s="161" t="str">
        <f>'[1]INFORME '!G66</f>
        <v>https://www.contrataciones.gov.py/licitaciones/adjudicacion/412595-adquisicion-equipos-laboratorio-1/resumen-adjudicacion.html#proveedores</v>
      </c>
      <c r="G185" s="162"/>
      <c r="H185" s="6"/>
    </row>
    <row r="186" spans="1:8" ht="19.95" customHeight="1">
      <c r="A186" s="156">
        <f>'[1]INFORME '!B67</f>
        <v>412595</v>
      </c>
      <c r="B186" s="156" t="str">
        <f>'[1]INFORME '!C67</f>
        <v>Adquisicion De Equipos De Laboratorio</v>
      </c>
      <c r="C186" s="156" t="str">
        <f>'[1]INFORME '!D67</f>
        <v>Alvog S.A.</v>
      </c>
      <c r="D186" s="157">
        <f>'[1]INFORME '!E67</f>
        <v>63549998</v>
      </c>
      <c r="E186" s="157" t="str">
        <f>'[1]INFORME '!F67</f>
        <v>En ejecución</v>
      </c>
      <c r="F186" s="161" t="str">
        <f>'[1]INFORME '!G67</f>
        <v xml:space="preserve">https://www.contrataciones.gov.py/licitaciones/adjudicacion/412595-adquisicion-equipos-laboratorio-1/resumen-adjudicacion.html#proveedores  </v>
      </c>
      <c r="G186" s="162"/>
      <c r="H186" s="6"/>
    </row>
    <row r="187" spans="1:8" ht="19.95" customHeight="1">
      <c r="A187" s="156">
        <f>'[1]INFORME '!B68</f>
        <v>412595</v>
      </c>
      <c r="B187" s="156" t="str">
        <f>'[1]INFORME '!C68</f>
        <v>Adquisicion De Equipos De Laboratorio</v>
      </c>
      <c r="C187" s="156" t="str">
        <f>'[1]INFORME '!D68</f>
        <v>Charpentier Srl</v>
      </c>
      <c r="D187" s="157">
        <f>'[1]INFORME '!E68</f>
        <v>120500000</v>
      </c>
      <c r="E187" s="157" t="str">
        <f>'[1]INFORME '!F68</f>
        <v>En ejecución</v>
      </c>
      <c r="F187" s="161" t="str">
        <f>'[1]INFORME '!G68</f>
        <v xml:space="preserve">https://www.contrataciones.gov.py/licitaciones/adjudicacion/412595-adquisicion-equipos-laboratorio-1/resumen-adjudicacion.html#proveedores  </v>
      </c>
      <c r="G187" s="162"/>
      <c r="H187" s="6"/>
    </row>
    <row r="188" spans="1:8" ht="19.95" customHeight="1">
      <c r="A188" s="156">
        <f>'[1]INFORME '!B69</f>
        <v>412595</v>
      </c>
      <c r="B188" s="156" t="str">
        <f>'[1]INFORME '!C69</f>
        <v>Adquisicion De Equipos De Laboratorio</v>
      </c>
      <c r="C188" s="156" t="str">
        <f>'[1]INFORME '!D69</f>
        <v>Labsol S.A.</v>
      </c>
      <c r="D188" s="157">
        <f>'[1]INFORME '!E69</f>
        <v>7271000</v>
      </c>
      <c r="E188" s="157" t="str">
        <f>'[1]INFORME '!F69</f>
        <v>En ejecución</v>
      </c>
      <c r="F188" s="161" t="str">
        <f>'[1]INFORME '!G69</f>
        <v>https://www.contrataciones.gov.py/licitaciones/adjudicacion/412595-adquisicion-equipos-laboratorio-1/resumen-adjudicacion.html#proveedores</v>
      </c>
      <c r="G188" s="162"/>
      <c r="H188" s="6"/>
    </row>
    <row r="189" spans="1:8" ht="19.95" customHeight="1">
      <c r="A189" s="156">
        <f>'[1]INFORME '!B70</f>
        <v>412595</v>
      </c>
      <c r="B189" s="156" t="str">
        <f>'[1]INFORME '!C70</f>
        <v>Adquisicion De Equipos De Laboratorio</v>
      </c>
      <c r="C189" s="156" t="str">
        <f>'[1]INFORME '!D70</f>
        <v>Bioerix S.A.</v>
      </c>
      <c r="D189" s="157">
        <f>'[1]INFORME '!E70</f>
        <v>66000000</v>
      </c>
      <c r="E189" s="157" t="str">
        <f>'[1]INFORME '!F70</f>
        <v>En ejecución</v>
      </c>
      <c r="F189" s="161" t="str">
        <f>'[1]INFORME '!G70</f>
        <v xml:space="preserve">https://www.contrataciones.gov.py/licitaciones/adjudicacion/412595-adquisicion-equipos-laboratorio-1/resumen-adjudicacion.html#proveedores  </v>
      </c>
      <c r="G189" s="162"/>
      <c r="H189" s="6"/>
    </row>
    <row r="190" spans="1:8" ht="19.95" customHeight="1">
      <c r="A190" s="156">
        <f>'[1]INFORME '!B71</f>
        <v>412595</v>
      </c>
      <c r="B190" s="156" t="str">
        <f>'[1]INFORME '!C71</f>
        <v>Adquisicion De Equipos De Laboratorio</v>
      </c>
      <c r="C190" s="156" t="str">
        <f>'[1]INFORME '!D71</f>
        <v>Eximpar SRL</v>
      </c>
      <c r="D190" s="157">
        <f>'[1]INFORME '!E71</f>
        <v>35000000</v>
      </c>
      <c r="E190" s="157" t="str">
        <f>'[1]INFORME '!F71</f>
        <v>En ejecución</v>
      </c>
      <c r="F190" s="161" t="str">
        <f>'[1]INFORME '!G71</f>
        <v xml:space="preserve">https://www.contrataciones.gov.py/licitaciones/adjudicacion/412595-adquisicion-equipos-laboratorio-1/resumen-adjudicacion.html#proveedores  </v>
      </c>
      <c r="G190" s="162"/>
      <c r="H190" s="6"/>
    </row>
    <row r="191" spans="1:8" ht="19.95" customHeight="1">
      <c r="A191" s="156">
        <f>'[1]INFORME '!B72</f>
        <v>412595</v>
      </c>
      <c r="B191" s="156" t="str">
        <f>'[1]INFORME '!C72</f>
        <v>Adquisicion De Equipos De Laboratorio</v>
      </c>
      <c r="C191" s="156" t="str">
        <f>'[1]INFORME '!D72</f>
        <v>Dysa Healthcare S.A.</v>
      </c>
      <c r="D191" s="157">
        <f>'[1]INFORME '!E72</f>
        <v>406199000</v>
      </c>
      <c r="E191" s="157" t="str">
        <f>'[1]INFORME '!F72</f>
        <v>En ejecución</v>
      </c>
      <c r="F191" s="161" t="str">
        <f>'[1]INFORME '!G72</f>
        <v xml:space="preserve">https://www.contrataciones.gov.py/licitaciones/adjudicacion/412595-adquisicion-equipos-laboratorio-1/resumen-adjudicacion.html#proveedores  </v>
      </c>
      <c r="G191" s="162"/>
      <c r="H191" s="6"/>
    </row>
    <row r="192" spans="1:8" ht="19.95" customHeight="1">
      <c r="A192" s="156">
        <f>'[1]INFORME '!B73</f>
        <v>420040</v>
      </c>
      <c r="B192" s="156" t="str">
        <f>'[1]INFORME '!C73</f>
        <v>Adquisicion De Etiquetas Para La Dicao</v>
      </c>
      <c r="C192" s="156" t="str">
        <f>'[1]INFORME '!D73</f>
        <v>Prodoc Sociedad Anonima</v>
      </c>
      <c r="D192" s="157">
        <f>'[1]INFORME '!E73</f>
        <v>150000000</v>
      </c>
      <c r="E192" s="157" t="str">
        <f>'[1]INFORME '!F73</f>
        <v>En ejecución</v>
      </c>
      <c r="F192" s="161" t="str">
        <f>'[1]INFORME '!G73</f>
        <v xml:space="preserve">https://www.contrataciones.gov.py/licitaciones/adjudicacion/420040-adquisicion-etiquetas-dicao-1/resumen-adjudicacion.html#proveedores </v>
      </c>
      <c r="G192" s="162"/>
      <c r="H192" s="6"/>
    </row>
    <row r="193" spans="1:8" ht="19.95" customHeight="1">
      <c r="A193" s="156">
        <f>'[1]INFORME '!B74</f>
        <v>419578</v>
      </c>
      <c r="B193" s="156" t="str">
        <f>'[1]INFORME '!C74</f>
        <v>Adquisicon De Accesorios E Insumos Para El Laboratorio</v>
      </c>
      <c r="C193" s="156" t="str">
        <f>'[1]INFORME '!D74</f>
        <v>Drogueria Italquimica Sociedad Anonima</v>
      </c>
      <c r="D193" s="157">
        <f>'[1]INFORME '!E74</f>
        <v>457960000</v>
      </c>
      <c r="E193" s="157" t="str">
        <f>'[1]INFORME '!F74</f>
        <v>En ejecución</v>
      </c>
      <c r="F193" s="161" t="str">
        <f>'[1]INFORME '!G74</f>
        <v xml:space="preserve">https://www.contrataciones.gov.py/licitaciones/adjudicacion/419578-adquisicion-accesorios-e-insumos-laboratorio-1/resumen-adjudicacion.html#proveedores </v>
      </c>
      <c r="G193" s="162"/>
      <c r="H193" s="6"/>
    </row>
    <row r="194" spans="1:8" ht="19.95" customHeight="1">
      <c r="A194" s="156">
        <f>'[1]INFORME '!B75</f>
        <v>418643</v>
      </c>
      <c r="B194" s="156" t="str">
        <f>'[1]INFORME '!C75</f>
        <v>Adquisicion De Impresoras</v>
      </c>
      <c r="C194" s="156" t="str">
        <f>'[1]INFORME '!D75</f>
        <v>Printec Sa</v>
      </c>
      <c r="D194" s="157">
        <f>'[1]INFORME '!E75</f>
        <v>291000000</v>
      </c>
      <c r="E194" s="157" t="str">
        <f>'[1]INFORME '!F75</f>
        <v>En ejecución</v>
      </c>
      <c r="F194" s="161" t="str">
        <f>'[1]INFORME '!G75</f>
        <v xml:space="preserve">https://www.contrataciones.gov.py/licitaciones/adjudicacion/418643-adquisicion-impresoras-1/resumen-adjudicacion.html#proveedores </v>
      </c>
      <c r="G194" s="162"/>
      <c r="H194" s="6"/>
    </row>
    <row r="195" spans="1:8" ht="19.95" customHeight="1">
      <c r="A195" s="156">
        <f>'[1]INFORME '!B76</f>
        <v>418643</v>
      </c>
      <c r="B195" s="156" t="str">
        <f>'[1]INFORME '!C76</f>
        <v>Adquisicion De Impresoras</v>
      </c>
      <c r="C195" s="156" t="str">
        <f>'[1]INFORME '!D76</f>
        <v>Data Systems Sa Emisora De Capital Abierto</v>
      </c>
      <c r="D195" s="157">
        <f>'[1]INFORME '!E76</f>
        <v>119839764</v>
      </c>
      <c r="E195" s="157" t="str">
        <f>'[1]INFORME '!F76</f>
        <v>En ejecución</v>
      </c>
      <c r="F195" s="161" t="str">
        <f>'[1]INFORME '!G76</f>
        <v xml:space="preserve">https://www.contrataciones.gov.py/licitaciones/adjudicacion/418643-adquisicion-impresoras-1/resumen-adjudicacion.html#proveedores </v>
      </c>
      <c r="G195" s="162"/>
      <c r="H195" s="6"/>
    </row>
    <row r="196" spans="1:8" ht="19.95" customHeight="1">
      <c r="A196" s="156">
        <f>'[1]INFORME '!B77</f>
        <v>412591</v>
      </c>
      <c r="B196" s="156" t="str">
        <f>'[1]INFORME '!C77</f>
        <v>Adquisicion De Cubiertas Para Vehiculos</v>
      </c>
      <c r="C196" s="156" t="str">
        <f>'[1]INFORME '!D77</f>
        <v>Trans Itapua Srl</v>
      </c>
      <c r="D196" s="157">
        <f>'[1]INFORME '!E77</f>
        <v>174690000</v>
      </c>
      <c r="E196" s="157" t="str">
        <f>'[1]INFORME '!F77</f>
        <v>En ejecución</v>
      </c>
      <c r="F196" s="161" t="str">
        <f>'[1]INFORME '!G77</f>
        <v xml:space="preserve">https://www.contrataciones.gov.py/licitaciones/adjudicacion/412591-adquisicion-cubiertas-vehiculos-1/resumen-adjudicacion.html#proveedores </v>
      </c>
      <c r="G196" s="162"/>
      <c r="H196" s="6"/>
    </row>
    <row r="197" spans="1:8" ht="19.95" customHeight="1">
      <c r="A197" s="156">
        <f>'[1]INFORME '!B78</f>
        <v>412786</v>
      </c>
      <c r="B197" s="156" t="str">
        <f>'[1]INFORME '!C78</f>
        <v>Consultoria En Sanidad Vegetal/Semillas</v>
      </c>
      <c r="C197" s="156" t="str">
        <f>'[1]INFORME '!D78</f>
        <v>Wilfrido Morel Paiva</v>
      </c>
      <c r="D197" s="157">
        <f>'[1]INFORME '!E78</f>
        <v>144000000</v>
      </c>
      <c r="E197" s="157" t="str">
        <f>'[1]INFORME '!F78</f>
        <v>En ejecución</v>
      </c>
      <c r="F197" s="161" t="str">
        <f>'[1]INFORME '!G78</f>
        <v xml:space="preserve">https://www.contrataciones.gov.py/licitaciones/adjudicacion/412786-consultoria-sanidad-vegetal-semillas-1/resumen-adjudicacion.html#proveedores </v>
      </c>
      <c r="G197" s="162"/>
      <c r="H197" s="6"/>
    </row>
    <row r="198" spans="1:8" ht="19.95" customHeight="1">
      <c r="A198" s="156">
        <f>'[1]INFORME '!B79</f>
        <v>419708</v>
      </c>
      <c r="B198" s="156" t="str">
        <f>'[1]INFORME '!C79</f>
        <v xml:space="preserve">Contratación de Seguros para Vehiculos, Equipos de Laboratorio, Informáticos, Edificio y Otros. </v>
      </c>
      <c r="C198" s="156" t="str">
        <f>'[1]INFORME '!D79</f>
        <v>Panal Compañía de Seguros S.A.</v>
      </c>
      <c r="D198" s="157">
        <f>'[1]INFORME '!E79</f>
        <v>900000000</v>
      </c>
      <c r="E198" s="157" t="str">
        <f>'[1]INFORME '!F79</f>
        <v>En ejecución</v>
      </c>
      <c r="F198" s="161" t="str">
        <f>'[1]INFORME '!G79</f>
        <v xml:space="preserve">https://www.contrataciones.gov.py/licitaciones/adjudicacion/419708-seguro-vehiculos-equipos-laboratorio-informaticos-edificios-otros-1/resumen-adjudicacion.html#proveedores </v>
      </c>
      <c r="G198" s="162"/>
      <c r="H198" s="6"/>
    </row>
    <row r="199" spans="1:8" ht="19.95" customHeight="1">
      <c r="A199" s="156">
        <f>'[1]INFORME '!B80</f>
        <v>412779</v>
      </c>
      <c r="B199" s="156" t="str">
        <f>'[1]INFORME '!C80</f>
        <v>Consultoria en el Ambito Jurisdiccional para el Derecho Constitucional</v>
      </c>
      <c r="C199" s="156" t="str">
        <f>'[1]INFORME '!D80</f>
        <v>Ruben Galeano</v>
      </c>
      <c r="D199" s="157">
        <f>'[1]INFORME '!E80</f>
        <v>216000000</v>
      </c>
      <c r="E199" s="157" t="str">
        <f>'[1]INFORME '!F80</f>
        <v>En ejecución</v>
      </c>
      <c r="F199" s="161" t="str">
        <f>'[1]INFORME '!G80</f>
        <v xml:space="preserve">https://www.contrataciones.gov.py/licitaciones/adjudicacion/412779-consultoria-ambito-jurisdiccional-derecho-constitucional-1/resumen-adjudicacion.html#proveedores </v>
      </c>
      <c r="G199" s="162"/>
      <c r="H199" s="6"/>
    </row>
    <row r="200" spans="1:8" ht="19.95" customHeight="1">
      <c r="A200" s="156">
        <f>'[1]INFORME '!B81</f>
        <v>412537</v>
      </c>
      <c r="B200" s="156" t="str">
        <f>'[1]INFORME '!C81</f>
        <v>Mantenimiento Y Reparacion De Impresoras</v>
      </c>
      <c r="C200" s="156" t="str">
        <f>'[1]INFORME '!D81</f>
        <v>Printec SA</v>
      </c>
      <c r="D200" s="157">
        <f>'[1]INFORME '!E81</f>
        <v>220000000</v>
      </c>
      <c r="E200" s="157" t="str">
        <f>'[1]INFORME '!F81</f>
        <v>En ejecución</v>
      </c>
      <c r="F200" s="161" t="str">
        <f>'[1]INFORME '!G81</f>
        <v xml:space="preserve">https://www.contrataciones.gov.py/licitaciones/adjudicacion/412537-mantenimiento-reparacion-impresoras-1/resumen-adjudicacion.html#proveedores </v>
      </c>
      <c r="G200" s="162"/>
      <c r="H200" s="6"/>
    </row>
    <row r="201" spans="1:8" ht="19.95" customHeight="1">
      <c r="A201" s="156">
        <f>'[1]INFORME '!B82</f>
        <v>418461</v>
      </c>
      <c r="B201" s="156" t="str">
        <f>'[1]INFORME '!C82</f>
        <v>Consultoria Biologia Molecular</v>
      </c>
      <c r="C201" s="156" t="str">
        <f>'[1]INFORME '!D82</f>
        <v>Marcelo Sebastian Alborno Jover</v>
      </c>
      <c r="D201" s="157">
        <f>'[1]INFORME '!E82</f>
        <v>144000000</v>
      </c>
      <c r="E201" s="157" t="str">
        <f>'[1]INFORME '!F82</f>
        <v>En ejecución</v>
      </c>
      <c r="F201" s="161" t="str">
        <f>'[1]INFORME '!G82</f>
        <v xml:space="preserve">https://www.contrataciones.gov.py/licitaciones/adjudicacion/418461-consultoria-biologia-molecular-1/resumen-adjudicacion.html#proveedores </v>
      </c>
      <c r="G201" s="162">
        <f>'[1]INFORME '!H82</f>
        <v>0</v>
      </c>
      <c r="H201" s="6"/>
    </row>
    <row r="202" spans="1:8" ht="19.95" customHeight="1">
      <c r="A202" s="156">
        <f>'[1]INFORME '!B83</f>
        <v>412441</v>
      </c>
      <c r="B202" s="156" t="str">
        <f>'[1]INFORME '!C83</f>
        <v xml:space="preserve">Adquisición de Casetas Metalicas </v>
      </c>
      <c r="C202" s="156" t="str">
        <f>'[1]INFORME '!D83</f>
        <v>Cabipal Metalmek S.A.</v>
      </c>
      <c r="D202" s="157">
        <f>'[1]INFORME '!E83</f>
        <v>2258600000</v>
      </c>
      <c r="E202" s="157" t="str">
        <f>'[1]INFORME '!F83</f>
        <v>En ejecución</v>
      </c>
      <c r="F202" s="161" t="str">
        <f>'[1]INFORME '!G83</f>
        <v xml:space="preserve">https://www.contrataciones.gov.py/licitaciones/adjudicacion/412441-adquisicion-casetas-metalicas-1/resumen-adjudicacion.html#proveedores </v>
      </c>
      <c r="G202" s="162">
        <f>'[1]INFORME '!H83</f>
        <v>0</v>
      </c>
      <c r="H202" s="6"/>
    </row>
    <row r="203" spans="1:8" ht="19.95" customHeight="1">
      <c r="A203" s="156">
        <f>'[1]INFORME '!B84</f>
        <v>412571</v>
      </c>
      <c r="B203" s="156" t="str">
        <f>'[1]INFORME '!C84</f>
        <v>Mantenimiento Y Reparacion De Equipos De Laboratorio</v>
      </c>
      <c r="C203" s="156" t="str">
        <f>'[1]INFORME '!D84</f>
        <v>Charpentier Srl</v>
      </c>
      <c r="D203" s="157">
        <f>'[1]INFORME '!E84</f>
        <v>107740000</v>
      </c>
      <c r="E203" s="157" t="str">
        <f>'[1]INFORME '!F84</f>
        <v>En ejecución</v>
      </c>
      <c r="F203" s="161" t="str">
        <f>'[1]INFORME '!G84</f>
        <v xml:space="preserve">https://www.contrataciones.gov.py/licitaciones/adjudicacion/412571-mantenimiento-reparacion-equipos-laboratorio-1/resumen-adjudicacion.html#proveedores </v>
      </c>
      <c r="G203" s="162"/>
      <c r="H203" s="6"/>
    </row>
    <row r="204" spans="1:8" ht="19.95" customHeight="1">
      <c r="A204" s="156">
        <f>'[1]INFORME '!B85</f>
        <v>412571</v>
      </c>
      <c r="B204" s="156" t="str">
        <f>'[1]INFORME '!C85</f>
        <v>Mantenimiento Y Reparacion De Equipos De Laboratorio</v>
      </c>
      <c r="C204" s="156" t="str">
        <f>'[1]INFORME '!D85</f>
        <v>Drogueria Italquimica Sociedad Anonima</v>
      </c>
      <c r="D204" s="157">
        <f>'[1]INFORME '!E85</f>
        <v>1041082500</v>
      </c>
      <c r="E204" s="157" t="str">
        <f>'[1]INFORME '!F85</f>
        <v>En ejecución</v>
      </c>
      <c r="F204" s="161" t="str">
        <f>'[1]INFORME '!G85</f>
        <v xml:space="preserve">https://www.contrataciones.gov.py/licitaciones/adjudicacion/412571-mantenimiento-reparacion-equipos-laboratorio-1/resumen-adjudicacion.html#proveedores </v>
      </c>
      <c r="G204" s="162"/>
      <c r="H204" s="6"/>
    </row>
    <row r="205" spans="1:8" ht="19.95" customHeight="1">
      <c r="A205" s="156">
        <f>'[1]INFORME '!B86</f>
        <v>412571</v>
      </c>
      <c r="B205" s="156" t="str">
        <f>'[1]INFORME '!C86</f>
        <v>Mantenimiento Y Reparacion De Equipos De Laboratorio</v>
      </c>
      <c r="C205" s="156" t="str">
        <f>'[1]INFORME '!D86</f>
        <v>In Situ S.A.</v>
      </c>
      <c r="D205" s="157">
        <f>'[1]INFORME '!E86</f>
        <v>11352000</v>
      </c>
      <c r="E205" s="157" t="str">
        <f>'[1]INFORME '!F86</f>
        <v>En ejecución</v>
      </c>
      <c r="F205" s="161" t="str">
        <f>'[1]INFORME '!G86</f>
        <v xml:space="preserve">https://www.contrataciones.gov.py/licitaciones/adjudicacion/412571-mantenimiento-reparacion-equipos-laboratorio-1/resumen-adjudicacion.html#proveedores </v>
      </c>
      <c r="G205" s="162"/>
      <c r="H205" s="6"/>
    </row>
    <row r="206" spans="1:8" ht="19.95" customHeight="1">
      <c r="A206" s="156">
        <f>'[1]INFORME '!B87</f>
        <v>412571</v>
      </c>
      <c r="B206" s="156" t="str">
        <f>'[1]INFORME '!C87</f>
        <v>Mantenimiento Y Reparacion De Equipos De Laboratorio</v>
      </c>
      <c r="C206" s="156" t="str">
        <f>'[1]INFORME '!D87</f>
        <v>Eximpar SRL</v>
      </c>
      <c r="D206" s="157">
        <f>'[1]INFORME '!E87</f>
        <v>143770000</v>
      </c>
      <c r="E206" s="157" t="str">
        <f>'[1]INFORME '!F87</f>
        <v>En ejecución</v>
      </c>
      <c r="F206" s="161" t="str">
        <f>'[1]INFORME '!G87</f>
        <v xml:space="preserve">https://www.contrataciones.gov.py/licitaciones/adjudicacion/412571-mantenimiento-reparacion-equipos-laboratorio-1/resumen-adjudicacion.html#proveedores </v>
      </c>
      <c r="G206" s="162"/>
      <c r="H206" s="6"/>
    </row>
    <row r="207" spans="1:8" ht="19.95" customHeight="1">
      <c r="A207" s="156">
        <f>'[1]INFORME '!B88</f>
        <v>419813</v>
      </c>
      <c r="B207" s="156" t="str">
        <f>'[1]INFORME '!C88</f>
        <v xml:space="preserve">Servicio de Escribania </v>
      </c>
      <c r="C207" s="156" t="str">
        <f>'[1]INFORME '!D88</f>
        <v>Guido Flor</v>
      </c>
      <c r="D207" s="157">
        <f>'[1]INFORME '!E88</f>
        <v>120000000</v>
      </c>
      <c r="E207" s="157" t="str">
        <f>'[1]INFORME '!F88</f>
        <v>En ejecución</v>
      </c>
      <c r="F207" s="161" t="str">
        <f>'[1]INFORME '!G88</f>
        <v xml:space="preserve">https://www.contrataciones.gov.py/licitaciones/adjudicacion/419813-servicio-escribania-1/resumen-adjudicacion.html#proveedores </v>
      </c>
      <c r="G207" s="162"/>
      <c r="H207" s="6"/>
    </row>
    <row r="208" spans="1:8" ht="19.95" customHeight="1">
      <c r="A208" s="156">
        <f>'[1]INFORME '!B89</f>
        <v>411737</v>
      </c>
      <c r="B208" s="156" t="str">
        <f>'[1]INFORME '!C89</f>
        <v xml:space="preserve">Servicio de Fumigación </v>
      </c>
      <c r="C208" s="156" t="str">
        <f>'[1]INFORME '!D89</f>
        <v>Kaavoty Servicios Integrales</v>
      </c>
      <c r="D208" s="157">
        <f>'[1]INFORME '!E89</f>
        <v>35752970</v>
      </c>
      <c r="E208" s="157" t="str">
        <f>'[1]INFORME '!F89</f>
        <v>En ejecución</v>
      </c>
      <c r="F208" s="161" t="str">
        <f>'[1]INFORME '!G89</f>
        <v xml:space="preserve">https://www.contrataciones.gov.py/licitaciones/adjudicacion/411737-servicio-fumigacion-1/resumen-adjudicacion.html#proveedores </v>
      </c>
      <c r="G208" s="162"/>
      <c r="H208" s="6"/>
    </row>
    <row r="209" spans="1:8" ht="19.95" customHeight="1">
      <c r="A209" s="156">
        <f>'[1]INFORME '!B90</f>
        <v>420422</v>
      </c>
      <c r="B209" s="156" t="str">
        <f>'[1]INFORME '!C90</f>
        <v>Recarga De Extintores</v>
      </c>
      <c r="C209" s="156" t="str">
        <f>'[1]INFORME '!D90</f>
        <v>Aldo Oscar Acuña</v>
      </c>
      <c r="D209" s="157">
        <f>'[1]INFORME '!E90</f>
        <v>111833190</v>
      </c>
      <c r="E209" s="157" t="str">
        <f>'[1]INFORME '!F90</f>
        <v>En ejecución</v>
      </c>
      <c r="F209" s="161" t="str">
        <f>'[1]INFORME '!G90</f>
        <v xml:space="preserve">https://www.contrataciones.gov.py/licitaciones/adjudicacion/420422-recarga-extintores-1/resumen-adjudicacion.html#proveedores </v>
      </c>
      <c r="G209" s="162"/>
      <c r="H209" s="6"/>
    </row>
    <row r="210" spans="1:8" ht="19.95" customHeight="1">
      <c r="A210" s="156">
        <f>'[1]INFORME '!B91</f>
        <v>420316</v>
      </c>
      <c r="B210" s="156" t="str">
        <f>'[1]INFORME '!C91</f>
        <v>Adquisicion Para Equipos Video Conferencia</v>
      </c>
      <c r="C210" s="156" t="str">
        <f>'[1]INFORME '!D91</f>
        <v>Servicios Y Soluciones Integrales SRL</v>
      </c>
      <c r="D210" s="157">
        <f>'[1]INFORME '!E91</f>
        <v>153500000</v>
      </c>
      <c r="E210" s="157" t="str">
        <f>'[1]INFORME '!F91</f>
        <v>En ejecución</v>
      </c>
      <c r="F210" s="161" t="str">
        <f>'[1]INFORME '!G91</f>
        <v xml:space="preserve">https://www.contrataciones.gov.py/licitaciones/adjudicacion/420316-adquisicion-equipos-video-conferencia-1/resumen-adjudicacion.html#proveedores </v>
      </c>
      <c r="G210" s="162"/>
      <c r="H210" s="6"/>
    </row>
    <row r="211" spans="1:8" ht="19.95" customHeight="1">
      <c r="A211" s="156">
        <f>'[1]INFORME '!B92</f>
        <v>412806</v>
      </c>
      <c r="B211" s="156" t="str">
        <f>'[1]INFORME '!C92</f>
        <v>Servicio De Desarrollo De Software</v>
      </c>
      <c r="C211" s="156" t="str">
        <f>'[1]INFORME '!D92</f>
        <v>Grupo Horus S.A</v>
      </c>
      <c r="D211" s="157">
        <f>'[1]INFORME '!E92</f>
        <v>800000000</v>
      </c>
      <c r="E211" s="157" t="str">
        <f>'[1]INFORME '!F92</f>
        <v>En ejecución</v>
      </c>
      <c r="F211" s="161" t="str">
        <f>'[1]INFORME '!G92</f>
        <v xml:space="preserve">https://www.contrataciones.gov.py/licitaciones/adjudicacion/412806-servicio-desarrollo-software-1/resumen-adjudicacion.html#proveedores </v>
      </c>
      <c r="G211" s="162"/>
      <c r="H211" s="6"/>
    </row>
    <row r="212" spans="1:8" ht="19.95" customHeight="1">
      <c r="A212" s="156">
        <f>'[1]INFORME '!B93</f>
        <v>412564</v>
      </c>
      <c r="B212" s="156" t="str">
        <f>'[1]INFORME '!C93</f>
        <v>Construcción de Oficina Regional Chaco Filadelfia</v>
      </c>
      <c r="C212" s="156" t="str">
        <f>'[1]INFORME '!D93</f>
        <v>Ecoservice Group S.A.</v>
      </c>
      <c r="D212" s="157">
        <f>'[1]INFORME '!E93</f>
        <v>971152600</v>
      </c>
      <c r="E212" s="157" t="str">
        <f>'[1]INFORME '!F93</f>
        <v>En ejecución</v>
      </c>
      <c r="F212" s="161" t="str">
        <f>'[1]INFORME '!G93</f>
        <v xml:space="preserve">https://www.contrataciones.gov.py/licitaciones/adjudicacion/412564-construccion-oficina-regional-chaco-filadelfia-1/resumen-adjudicacion.html#proveedores </v>
      </c>
      <c r="G212" s="162"/>
      <c r="H212" s="6"/>
    </row>
    <row r="213" spans="1:8" ht="19.95" customHeight="1">
      <c r="A213" s="156">
        <f>'[1]INFORME '!B94</f>
        <v>420430</v>
      </c>
      <c r="B213" s="156" t="str">
        <f>'[1]INFORME '!C94</f>
        <v>Adquisición de Cajas de Carton y Otros</v>
      </c>
      <c r="C213" s="156" t="str">
        <f>'[1]INFORME '!D94</f>
        <v>Frigon S.A.</v>
      </c>
      <c r="D213" s="157">
        <f>'[1]INFORME '!E94</f>
        <v>194996700</v>
      </c>
      <c r="E213" s="157" t="str">
        <f>'[1]INFORME '!F94</f>
        <v>Con protesta</v>
      </c>
      <c r="F213" s="161" t="str">
        <f>'[1]INFORME '!G94</f>
        <v xml:space="preserve">https://www.contrataciones.gov.py/licitaciones/adjudicacion/420430-adquisicion-cajas-carton-otros-1/resumen-adjudicacion.html#proveedores </v>
      </c>
      <c r="G213" s="162"/>
      <c r="H213" s="6"/>
    </row>
    <row r="214" spans="1:8" ht="19.95" customHeight="1">
      <c r="A214" s="156">
        <f>'[1]INFORME '!B95</f>
        <v>412558</v>
      </c>
      <c r="B214" s="156" t="str">
        <f>'[1]INFORME '!C95</f>
        <v>Adquisición de Filtros y Repuestos para Vehiculos</v>
      </c>
      <c r="C214" s="156" t="str">
        <f>'[1]INFORME '!D95</f>
        <v>Lg Trading</v>
      </c>
      <c r="D214" s="157">
        <f>'[1]INFORME '!E95</f>
        <v>379739500</v>
      </c>
      <c r="E214" s="157" t="str">
        <f>'[1]INFORME '!F95</f>
        <v>En ejecución</v>
      </c>
      <c r="F214" s="161" t="str">
        <f>'[1]INFORME '!G95</f>
        <v xml:space="preserve">https://www.contrataciones.gov.py/licitaciones/adjudicacion/412558-adquisicion-filtros-repuestos-vehiculos-1/resumen-adjudicacion.html#proveedores </v>
      </c>
      <c r="G214" s="162"/>
      <c r="H214" s="6"/>
    </row>
    <row r="215" spans="1:8" ht="19.95" customHeight="1">
      <c r="A215" s="156">
        <f>'[1]INFORME '!B96</f>
        <v>421155</v>
      </c>
      <c r="B215" s="156" t="str">
        <f>'[1]INFORME '!C96</f>
        <v>Uniformes para Técnicos de Laboratorio</v>
      </c>
      <c r="C215" s="156" t="str">
        <f>'[1]INFORME '!D96</f>
        <v>Unimer S.A.</v>
      </c>
      <c r="D215" s="157">
        <f>'[1]INFORME '!E96</f>
        <v>51142000</v>
      </c>
      <c r="E215" s="157" t="str">
        <f>'[1]INFORME '!F96</f>
        <v>En ejecución</v>
      </c>
      <c r="F215" s="161" t="str">
        <f>'[1]INFORME '!G96</f>
        <v>https://www.contrataciones.gov.py/licitaciones/adjudicacion/421155-uniformes-tecnicos-laboratorio-1/resumen-adjudicacion.html#proveedores</v>
      </c>
      <c r="G215" s="162"/>
      <c r="H215" s="6"/>
    </row>
    <row r="216" spans="1:8" ht="19.95" customHeight="1">
      <c r="A216" s="156">
        <f>'[1]INFORME '!B97</f>
        <v>421155</v>
      </c>
      <c r="B216" s="156" t="str">
        <f>'[1]INFORME '!C97</f>
        <v>Uniformes para Técnicos de Laboratorio</v>
      </c>
      <c r="C216" s="156" t="str">
        <f>'[1]INFORME '!D97</f>
        <v xml:space="preserve">Matex Comercial </v>
      </c>
      <c r="D216" s="157">
        <f>'[1]INFORME '!E97</f>
        <v>24000000</v>
      </c>
      <c r="E216" s="157" t="str">
        <f>'[1]INFORME '!F97</f>
        <v>En ejecución</v>
      </c>
      <c r="F216" s="161" t="str">
        <f>'[1]INFORME '!G97</f>
        <v xml:space="preserve">https://www.contrataciones.gov.py/licitaciones/adjudicacion/421155-uniformes-tecnicos-laboratorio-1/resumen-adjudicacion.html#proveedores </v>
      </c>
      <c r="G216" s="162"/>
      <c r="H216" s="6"/>
    </row>
    <row r="217" spans="1:8" ht="19.95" customHeight="1">
      <c r="A217" s="156">
        <f>'[1]INFORME '!B98</f>
        <v>421155</v>
      </c>
      <c r="B217" s="156" t="str">
        <f>'[1]INFORME '!C98</f>
        <v>Uniformes para Técnicos de Laboratorio</v>
      </c>
      <c r="C217" s="156" t="str">
        <f>'[1]INFORME '!D98</f>
        <v>Creaciones Che Poa</v>
      </c>
      <c r="D217" s="157">
        <f>'[1]INFORME '!E98</f>
        <v>9975000</v>
      </c>
      <c r="E217" s="157" t="str">
        <f>'[1]INFORME '!F98</f>
        <v>En ejecución</v>
      </c>
      <c r="F217" s="161" t="str">
        <f>'[1]INFORME '!G98</f>
        <v xml:space="preserve">https://www.contrataciones.gov.py/licitaciones/adjudicacion/421155-uniformes-tecnicos-laboratorio-1/resumen-adjudicacion.html#proveedores </v>
      </c>
      <c r="G217" s="162"/>
      <c r="H217" s="6"/>
    </row>
    <row r="218" spans="1:8" ht="19.95" customHeight="1">
      <c r="A218" s="156">
        <f>'[1]INFORME '!B99</f>
        <v>421121</v>
      </c>
      <c r="B218" s="156" t="str">
        <f>'[1]INFORME '!C99</f>
        <v>Accesorios De Proteccion De Seguridad</v>
      </c>
      <c r="C218" s="156" t="str">
        <f>'[1]INFORME '!D99</f>
        <v>Guaindupar S.A</v>
      </c>
      <c r="D218" s="157">
        <f>'[1]INFORME '!E99</f>
        <v>62225000</v>
      </c>
      <c r="E218" s="157" t="str">
        <f>'[1]INFORME '!F99</f>
        <v>En ejecución</v>
      </c>
      <c r="F218" s="161" t="str">
        <f>'[1]INFORME '!G99</f>
        <v xml:space="preserve">https://www.contrataciones.gov.py/licitaciones/adjudicacion/421121-accesorios-proteccion-seguridad-1/resumen-adjudicacion.html#proveedores </v>
      </c>
      <c r="G218" s="162"/>
      <c r="H218" s="6"/>
    </row>
    <row r="219" spans="1:8" ht="19.95" customHeight="1">
      <c r="A219" s="156">
        <f>'[1]INFORME '!B100</f>
        <v>421121</v>
      </c>
      <c r="B219" s="156" t="str">
        <f>'[1]INFORME '!C100</f>
        <v>Accesorios De Proteccion De Seguridad</v>
      </c>
      <c r="C219" s="156" t="str">
        <f>'[1]INFORME '!D100</f>
        <v>Eduardo David Marecos Gamarra</v>
      </c>
      <c r="D219" s="157">
        <f>'[1]INFORME '!E100</f>
        <v>5688384</v>
      </c>
      <c r="E219" s="157" t="str">
        <f>'[1]INFORME '!F100</f>
        <v>En ejecución</v>
      </c>
      <c r="F219" s="161" t="str">
        <f>'[1]INFORME '!G100</f>
        <v xml:space="preserve">https://www.contrataciones.gov.py/licitaciones/adjudicacion/421121-accesorios-proteccion-seguridad-1/resumen-adjudicacion.html#proveedores </v>
      </c>
      <c r="G219" s="162"/>
      <c r="H219" s="6"/>
    </row>
    <row r="220" spans="1:8" ht="19.95" customHeight="1">
      <c r="A220" s="156">
        <f>'[1]INFORME '!B101</f>
        <v>421121</v>
      </c>
      <c r="B220" s="156" t="str">
        <f>'[1]INFORME '!C101</f>
        <v>Accesorios De Proteccion De Seguridad</v>
      </c>
      <c r="C220" s="156" t="str">
        <f>'[1]INFORME '!D101</f>
        <v>Ferretottal</v>
      </c>
      <c r="D220" s="157">
        <f>'[1]INFORME '!E101</f>
        <v>125628125</v>
      </c>
      <c r="E220" s="157" t="str">
        <f>'[1]INFORME '!F101</f>
        <v>En ejecución</v>
      </c>
      <c r="F220" s="161" t="str">
        <f>'[1]INFORME '!G101</f>
        <v xml:space="preserve">https://www.contrataciones.gov.py/licitaciones/adjudicacion/421121-accesorios-proteccion-seguridad-1/resumen-adjudicacion.html#proveedores </v>
      </c>
      <c r="G220" s="162"/>
      <c r="H220" s="6"/>
    </row>
    <row r="221" spans="1:8" ht="19.95" customHeight="1">
      <c r="A221" s="156">
        <f>'[1]INFORME '!B102</f>
        <v>412838</v>
      </c>
      <c r="B221" s="156" t="str">
        <f>'[1]INFORME '!C102</f>
        <v>Adquisición de Equipos Informáticos</v>
      </c>
      <c r="C221" s="156" t="str">
        <f>'[1]INFORME '!D102</f>
        <v>Celexx S.A.</v>
      </c>
      <c r="D221" s="157">
        <f>'[1]INFORME '!E102</f>
        <v>475500000</v>
      </c>
      <c r="E221" s="157" t="str">
        <f>'[1]INFORME '!F102</f>
        <v>En ejecución</v>
      </c>
      <c r="F221" s="161" t="str">
        <f>'[1]INFORME '!G102</f>
        <v xml:space="preserve">https://www.contrataciones.gov.py/licitaciones/adjudicacion/412838-adquisicion-equipos-informaticos-1/resumen-adjudicacion.html#proveedores </v>
      </c>
      <c r="G221" s="162"/>
      <c r="H221" s="6"/>
    </row>
    <row r="222" spans="1:8" ht="19.95" customHeight="1">
      <c r="A222" s="156">
        <f>'[1]INFORME '!B103</f>
        <v>412838</v>
      </c>
      <c r="B222" s="156" t="str">
        <f>'[1]INFORME '!C103</f>
        <v>Adquisición de Equipos Informáticos</v>
      </c>
      <c r="C222" s="156" t="str">
        <f>'[1]INFORME '!D103</f>
        <v>Delta Tech S.A.</v>
      </c>
      <c r="D222" s="157">
        <f>'[1]INFORME '!E103</f>
        <v>142336960</v>
      </c>
      <c r="E222" s="157" t="str">
        <f>'[1]INFORME '!F103</f>
        <v>En ejecución</v>
      </c>
      <c r="F222" s="161" t="str">
        <f>'[1]INFORME '!G103</f>
        <v xml:space="preserve">https://www.contrataciones.gov.py/licitaciones/adjudicacion/412838-adquisicion-equipos-informaticos-1/resumen-adjudicacion.html#proveedores </v>
      </c>
      <c r="G222" s="162"/>
      <c r="H222" s="6"/>
    </row>
    <row r="223" spans="1:8" ht="19.95" customHeight="1">
      <c r="A223" s="156">
        <f>'[1]INFORME '!B104</f>
        <v>412838</v>
      </c>
      <c r="B223" s="156" t="str">
        <f>'[1]INFORME '!C104</f>
        <v>Adquisición de Equipos Informáticos</v>
      </c>
      <c r="C223" s="156" t="str">
        <f>'[1]INFORME '!D104</f>
        <v>Parasoft S.R.L.</v>
      </c>
      <c r="D223" s="157">
        <f>'[1]INFORME '!E104</f>
        <v>3700000</v>
      </c>
      <c r="E223" s="157" t="str">
        <f>'[1]INFORME '!F104</f>
        <v>En ejecución</v>
      </c>
      <c r="F223" s="161" t="str">
        <f>'[1]INFORME '!G104</f>
        <v xml:space="preserve">https://www.contrataciones.gov.py/licitaciones/adjudicacion/412838-adquisicion-equipos-informaticos-1/resumen-adjudicacion.html#proveedores </v>
      </c>
      <c r="G223" s="162"/>
      <c r="H223" s="6"/>
    </row>
    <row r="224" spans="1:8" ht="19.95" customHeight="1">
      <c r="A224" s="156">
        <f>'[1]INFORME '!B105</f>
        <v>412838</v>
      </c>
      <c r="B224" s="156" t="str">
        <f>'[1]INFORME '!C105</f>
        <v>Adquisición de Equipos Informáticos</v>
      </c>
      <c r="C224" s="156" t="str">
        <f>'[1]INFORME '!D105</f>
        <v>Data Systems Sa Emisora De Capital Abierto</v>
      </c>
      <c r="D224" s="157">
        <f>'[1]INFORME '!E105</f>
        <v>31159096</v>
      </c>
      <c r="E224" s="157" t="str">
        <f>'[1]INFORME '!F105</f>
        <v>En ejecución</v>
      </c>
      <c r="F224" s="161" t="str">
        <f>'[1]INFORME '!G105</f>
        <v xml:space="preserve">https://www.contrataciones.gov.py/licitaciones/adjudicacion/412838-adquisicion-equipos-informaticos-1/resumen-adjudicacion.html#proveedores </v>
      </c>
      <c r="G224" s="162"/>
      <c r="H224" s="6"/>
    </row>
    <row r="225" spans="1:8" ht="19.95" customHeight="1">
      <c r="A225" s="156">
        <f>'[1]INFORME '!B106</f>
        <v>412838</v>
      </c>
      <c r="B225" s="156" t="str">
        <f>'[1]INFORME '!C106</f>
        <v>Adquisición de Equipos Informáticos</v>
      </c>
      <c r="C225" s="156" t="str">
        <f>'[1]INFORME '!D106</f>
        <v>Technoma SACI</v>
      </c>
      <c r="D225" s="157">
        <f>'[1]INFORME '!E106</f>
        <v>573561000</v>
      </c>
      <c r="E225" s="157" t="str">
        <f>'[1]INFORME '!F106</f>
        <v>En ejecución</v>
      </c>
      <c r="F225" s="161" t="str">
        <f>'[1]INFORME '!G106</f>
        <v xml:space="preserve">https://www.contrataciones.gov.py/licitaciones/adjudicacion/412838-adquisicion-equipos-informaticos-1/resumen-adjudicacion.html#proveedores </v>
      </c>
      <c r="G225" s="162"/>
      <c r="H225" s="6"/>
    </row>
    <row r="226" spans="1:8" ht="19.95" customHeight="1">
      <c r="A226" s="156">
        <f>'[1]INFORME '!B107</f>
        <v>412585</v>
      </c>
      <c r="B226" s="156" t="str">
        <f>'[1]INFORME '!C107</f>
        <v>Adquisición de Articulos Electricos</v>
      </c>
      <c r="C226" s="156" t="str">
        <f>'[1]INFORME '!D107</f>
        <v>Color Sur SRL</v>
      </c>
      <c r="D226" s="157">
        <f>'[1]INFORME '!E107</f>
        <v>10739000</v>
      </c>
      <c r="E226" s="157" t="str">
        <f>'[1]INFORME '!F107</f>
        <v>En ejecución</v>
      </c>
      <c r="F226" s="161" t="str">
        <f>'[1]INFORME '!G107</f>
        <v xml:space="preserve">https://www.contrataciones.gov.py/licitaciones/adjudicacion/412585-adquisicion-articulos-electricos-1/resumen-adjudicacion.html#proveedores </v>
      </c>
      <c r="G226" s="162"/>
      <c r="H226" s="6"/>
    </row>
    <row r="227" spans="1:8" ht="19.95" customHeight="1">
      <c r="A227" s="156">
        <f>'[1]INFORME '!B108</f>
        <v>412585</v>
      </c>
      <c r="B227" s="156" t="str">
        <f>'[1]INFORME '!C108</f>
        <v>Adquisición de Articulos Electricos</v>
      </c>
      <c r="C227" s="156" t="str">
        <f>'[1]INFORME '!D108</f>
        <v>Emporio Ferreteria S.R.L.</v>
      </c>
      <c r="D227" s="157">
        <f>'[1]INFORME '!E108</f>
        <v>22187400</v>
      </c>
      <c r="E227" s="157" t="str">
        <f>'[1]INFORME '!F108</f>
        <v>En ejecución</v>
      </c>
      <c r="F227" s="161" t="str">
        <f>'[1]INFORME '!G108</f>
        <v xml:space="preserve">https://www.contrataciones.gov.py/licitaciones/adjudicacion/412585-adquisicion-articulos-electricos-1/resumen-adjudicacion.html#proveedores </v>
      </c>
      <c r="G227" s="162"/>
      <c r="H227" s="6"/>
    </row>
    <row r="228" spans="1:8" ht="19.95" customHeight="1">
      <c r="A228" s="156">
        <f>'[1]INFORME '!B109</f>
        <v>412585</v>
      </c>
      <c r="B228" s="156" t="str">
        <f>'[1]INFORME '!C109</f>
        <v>Adquisición de Articulos Electricos</v>
      </c>
      <c r="C228" s="156" t="str">
        <f>'[1]INFORME '!D109</f>
        <v>Electricidad Yacyreta SA.</v>
      </c>
      <c r="D228" s="157">
        <f>'[1]INFORME '!E109</f>
        <v>8857950</v>
      </c>
      <c r="E228" s="157" t="str">
        <f>'[1]INFORME '!F109</f>
        <v>En ejecución</v>
      </c>
      <c r="F228" s="161" t="str">
        <f>'[1]INFORME '!G109</f>
        <v xml:space="preserve">https://www.contrataciones.gov.py/licitaciones/adjudicacion/412585-adquisicion-articulos-electricos-1/resumen-adjudicacion.html#proveedores </v>
      </c>
      <c r="G228" s="162"/>
      <c r="H228" s="6"/>
    </row>
    <row r="229" spans="1:8" ht="19.95" customHeight="1">
      <c r="A229" s="156">
        <f>'[1]INFORME '!B110</f>
        <v>412618</v>
      </c>
      <c r="B229" s="156" t="str">
        <f>'[1]INFORME '!C110</f>
        <v>Adquisición de Vehiculos para el SENAVE</v>
      </c>
      <c r="C229" s="156" t="str">
        <f>'[1]INFORME '!D110</f>
        <v>Toyotoshi S.A.</v>
      </c>
      <c r="D229" s="157">
        <f>'[1]INFORME '!E110</f>
        <v>2682000000</v>
      </c>
      <c r="E229" s="157" t="str">
        <f>'[1]INFORME '!F110</f>
        <v>En ejecución</v>
      </c>
      <c r="F229" s="161" t="str">
        <f>'[1]INFORME '!G110</f>
        <v xml:space="preserve">https://www.contrataciones.gov.py/licitaciones/adjudicacion/412618-adquisicion-vehiculo-senave-1/resumen-adjudicacion.html#proveedores </v>
      </c>
      <c r="G229" s="162"/>
      <c r="H229" s="6"/>
    </row>
    <row r="230" spans="1:8" ht="19.95" customHeight="1">
      <c r="A230" s="156">
        <f>'[1]INFORME '!B111</f>
        <v>412618</v>
      </c>
      <c r="B230" s="156" t="str">
        <f>'[1]INFORME '!C111</f>
        <v>Adquisición de Vehiculos para el SENAVE</v>
      </c>
      <c r="C230" s="156" t="str">
        <f>'[1]INFORME '!D111</f>
        <v>Automotor S.A.</v>
      </c>
      <c r="D230" s="157">
        <f>'[1]INFORME '!E111</f>
        <v>620000000</v>
      </c>
      <c r="E230" s="157" t="str">
        <f>'[1]INFORME '!F111</f>
        <v>En ejecución</v>
      </c>
      <c r="F230" s="161" t="str">
        <f>'[1]INFORME '!G111</f>
        <v xml:space="preserve">https://www.contrataciones.gov.py/licitaciones/adjudicacion/412618-adquisicion-vehiculo-senave-1/resumen-adjudicacion.html#proveedores </v>
      </c>
      <c r="G230" s="162"/>
      <c r="H230" s="6"/>
    </row>
    <row r="231" spans="1:8" ht="19.95" customHeight="1">
      <c r="A231" s="156">
        <f>'[1]INFORME '!B112</f>
        <v>412540</v>
      </c>
      <c r="B231" s="156" t="str">
        <f>'[1]INFORME '!C112</f>
        <v>Mantenimiento y Reparación de Varias Oficinas del SENAVE</v>
      </c>
      <c r="C231" s="156" t="str">
        <f>'[1]INFORME '!D112</f>
        <v>CMGV Import</v>
      </c>
      <c r="D231" s="157">
        <f>'[1]INFORME '!E112</f>
        <v>2000000000</v>
      </c>
      <c r="E231" s="157" t="str">
        <f>'[1]INFORME '!F112</f>
        <v>En ejecución</v>
      </c>
      <c r="F231" s="161" t="str">
        <f>'[1]INFORME '!G112</f>
        <v xml:space="preserve">https://www.contrataciones.gov.py/licitaciones/adjudicacion/412540-mantenimiento-reparacion-oficinas-senave-1/resumen-adjudicacion.html#proveedores </v>
      </c>
      <c r="G231" s="162"/>
      <c r="H231" s="6"/>
    </row>
    <row r="232" spans="1:8" ht="46.5" customHeight="1">
      <c r="A232" s="156">
        <f>'[1]INFORME '!B113</f>
        <v>412774</v>
      </c>
      <c r="B232" s="156" t="str">
        <f>'[1]INFORME '!C113</f>
        <v>Publicidad Radial y Escrita</v>
      </c>
      <c r="C232" s="156" t="str">
        <f>'[1]INFORME '!D113</f>
        <v>Apollo 11</v>
      </c>
      <c r="D232" s="157">
        <f>'[1]INFORME '!E113</f>
        <v>500000000</v>
      </c>
      <c r="E232" s="157" t="str">
        <f>'[1]INFORME '!F113</f>
        <v>En ejecución</v>
      </c>
      <c r="F232" s="161" t="str">
        <f>'[1]INFORME '!G113</f>
        <v xml:space="preserve">https://www.contrataciones.gov.py/licitaciones/adjudicacion/412774-servicio-publicidad-radial-escrita-1/resumen-adjudicacion.html#proveedores </v>
      </c>
      <c r="G232" s="162"/>
      <c r="H232" s="6"/>
    </row>
    <row r="233" spans="1:8" s="39" customFormat="1" ht="15.6">
      <c r="A233" s="156">
        <f>'[1]INFORME '!B114</f>
        <v>412774</v>
      </c>
      <c r="B233" s="156" t="str">
        <f>'[1]INFORME '!C114</f>
        <v>Publicidad Radial y Escrita</v>
      </c>
      <c r="C233" s="156" t="str">
        <f>'[1]INFORME '!D114</f>
        <v xml:space="preserve">Tabarez Publicidad </v>
      </c>
      <c r="D233" s="157">
        <f>'[1]INFORME '!E114</f>
        <v>60000000</v>
      </c>
      <c r="E233" s="157" t="str">
        <f>'[1]INFORME '!F114</f>
        <v>En ejecución</v>
      </c>
      <c r="F233" s="161" t="str">
        <f>'[1]INFORME '!G114</f>
        <v xml:space="preserve">https://www.contrataciones.gov.py/licitaciones/adjudicacion/412774-servicio-publicidad-radial-escrita-1/resumen-adjudicacion.html#proveedores </v>
      </c>
      <c r="G233" s="162"/>
      <c r="H233" s="26"/>
    </row>
    <row r="234" spans="1:8" ht="15.6">
      <c r="A234" s="156">
        <f>'[1]INFORME '!B115</f>
        <v>412774</v>
      </c>
      <c r="B234" s="156" t="str">
        <f>'[1]INFORME '!C115</f>
        <v>Publicidad Radial y Escrita</v>
      </c>
      <c r="C234" s="156" t="str">
        <f>'[1]INFORME '!D115</f>
        <v xml:space="preserve">BE Publicitaria </v>
      </c>
      <c r="D234" s="157">
        <f>'[1]INFORME '!E115</f>
        <v>50000000</v>
      </c>
      <c r="E234" s="157" t="str">
        <f>'[1]INFORME '!F115</f>
        <v>En ejecución</v>
      </c>
      <c r="F234" s="161" t="str">
        <f>'[1]INFORME '!G115</f>
        <v xml:space="preserve">https://www.contrataciones.gov.py/licitaciones/adjudicacion/412774-servicio-publicidad-radial-escrita-1/resumen-adjudicacion.html#proveedores </v>
      </c>
      <c r="G234" s="162"/>
      <c r="H234" s="6"/>
    </row>
    <row r="235" spans="1:8" ht="15.6">
      <c r="A235" s="156">
        <f>'[1]INFORME '!B116</f>
        <v>419284</v>
      </c>
      <c r="B235" s="156" t="str">
        <f>'[1]INFORME '!C116</f>
        <v>Servicio de Diseño y Producción de Cartelería e Imágenes</v>
      </c>
      <c r="C235" s="156" t="str">
        <f>'[1]INFORME '!D116</f>
        <v xml:space="preserve">BE Publicitaria </v>
      </c>
      <c r="D235" s="157">
        <f>'[1]INFORME '!E116</f>
        <v>500000000</v>
      </c>
      <c r="E235" s="157" t="str">
        <f>'[1]INFORME '!F116</f>
        <v>En ejecución</v>
      </c>
      <c r="F235" s="161" t="str">
        <f>'[1]INFORME '!G116</f>
        <v xml:space="preserve">https://www.contrataciones.gov.py/licitaciones/adjudicacion/419284-servicio-diseno-produccion-carteleria-e-imagenes-1/resumen-adjudicacion.html#proveedores </v>
      </c>
      <c r="G235" s="162"/>
      <c r="H235" s="6"/>
    </row>
    <row r="236" spans="1:8" ht="15.6">
      <c r="A236" s="75" t="s">
        <v>132</v>
      </c>
      <c r="B236" s="115"/>
      <c r="C236" s="115"/>
      <c r="D236" s="115"/>
      <c r="E236" s="115"/>
      <c r="F236" s="115"/>
      <c r="G236" s="76"/>
      <c r="H236" s="6"/>
    </row>
    <row r="237" spans="1:8" ht="15.6">
      <c r="A237" s="20"/>
      <c r="B237" s="20"/>
      <c r="C237" s="20"/>
      <c r="D237" s="20"/>
      <c r="E237" s="20"/>
      <c r="F237" s="20"/>
      <c r="G237" s="20"/>
      <c r="H237" s="6"/>
    </row>
    <row r="238" spans="1:8" ht="17.399999999999999">
      <c r="A238" s="106" t="s">
        <v>119</v>
      </c>
      <c r="B238" s="106"/>
      <c r="C238" s="106"/>
      <c r="D238" s="106"/>
      <c r="E238" s="106"/>
      <c r="F238" s="106"/>
      <c r="G238" s="106"/>
      <c r="H238" s="6"/>
    </row>
    <row r="239" spans="1:8" ht="31.2">
      <c r="A239" s="7" t="s">
        <v>51</v>
      </c>
      <c r="B239" s="7" t="s">
        <v>52</v>
      </c>
      <c r="C239" s="7" t="s">
        <v>32</v>
      </c>
      <c r="D239" s="7" t="s">
        <v>53</v>
      </c>
      <c r="E239" s="7" t="s">
        <v>54</v>
      </c>
      <c r="F239" s="7" t="s">
        <v>55</v>
      </c>
      <c r="G239" s="45" t="s">
        <v>56</v>
      </c>
      <c r="H239" s="6"/>
    </row>
    <row r="240" spans="1:8" ht="45" customHeight="1">
      <c r="A240" s="182">
        <v>100</v>
      </c>
      <c r="B240" s="183"/>
      <c r="C240" s="184" t="s">
        <v>255</v>
      </c>
      <c r="D240" s="185">
        <v>59074446745</v>
      </c>
      <c r="E240" s="185">
        <v>57775147991</v>
      </c>
      <c r="F240" s="185">
        <f t="shared" ref="F240:F303" si="0">D240-E240</f>
        <v>1299298754</v>
      </c>
      <c r="G240" s="8"/>
      <c r="H240" s="6"/>
    </row>
    <row r="241" spans="1:8" s="39" customFormat="1" ht="15.6">
      <c r="A241" s="7">
        <v>200</v>
      </c>
      <c r="B241" s="8"/>
      <c r="C241" s="158" t="s">
        <v>256</v>
      </c>
      <c r="D241" s="158">
        <f>SUM(D242:D271)</f>
        <v>37132705710.437538</v>
      </c>
      <c r="E241" s="158">
        <f>SUM(E242:E271)</f>
        <v>29110698526</v>
      </c>
      <c r="F241" s="158">
        <f>SUM(F242:F271)</f>
        <v>8022007184.4375401</v>
      </c>
      <c r="G241" s="41" t="s">
        <v>248</v>
      </c>
      <c r="H241" s="26"/>
    </row>
    <row r="242" spans="1:8" ht="15.6">
      <c r="A242" s="184"/>
      <c r="B242" s="183">
        <v>211</v>
      </c>
      <c r="C242" s="184" t="s">
        <v>257</v>
      </c>
      <c r="D242" s="185">
        <v>650000000</v>
      </c>
      <c r="E242" s="185">
        <v>496196178</v>
      </c>
      <c r="F242" s="185">
        <f>D242-E242</f>
        <v>153803822</v>
      </c>
      <c r="G242" s="8"/>
      <c r="H242" s="6"/>
    </row>
    <row r="243" spans="1:8" ht="15.75" customHeight="1">
      <c r="A243" s="184"/>
      <c r="B243" s="183">
        <v>212</v>
      </c>
      <c r="C243" s="184" t="s">
        <v>258</v>
      </c>
      <c r="D243" s="185">
        <v>100000000</v>
      </c>
      <c r="E243" s="185">
        <v>50397828</v>
      </c>
      <c r="F243" s="185">
        <f t="shared" si="0"/>
        <v>49602172</v>
      </c>
      <c r="G243" s="41"/>
      <c r="H243" s="6"/>
    </row>
    <row r="244" spans="1:8" ht="27.6">
      <c r="A244" s="184"/>
      <c r="B244" s="183">
        <v>214</v>
      </c>
      <c r="C244" s="186" t="s">
        <v>259</v>
      </c>
      <c r="D244" s="185">
        <v>900000000</v>
      </c>
      <c r="E244" s="185">
        <v>579457769</v>
      </c>
      <c r="F244" s="185">
        <f t="shared" si="0"/>
        <v>320542231</v>
      </c>
      <c r="G244" s="8"/>
      <c r="H244" s="6"/>
    </row>
    <row r="245" spans="1:8" ht="27.6">
      <c r="A245" s="184"/>
      <c r="B245" s="183">
        <v>215</v>
      </c>
      <c r="C245" s="186" t="s">
        <v>260</v>
      </c>
      <c r="D245" s="185">
        <v>80000000.437539995</v>
      </c>
      <c r="E245" s="185">
        <v>46072500</v>
      </c>
      <c r="F245" s="185">
        <f t="shared" si="0"/>
        <v>33927500.437539995</v>
      </c>
      <c r="G245" s="8"/>
      <c r="H245" s="6"/>
    </row>
    <row r="246" spans="1:8" ht="15.6">
      <c r="A246" s="184"/>
      <c r="B246" s="183">
        <v>221</v>
      </c>
      <c r="C246" s="186" t="s">
        <v>261</v>
      </c>
      <c r="D246" s="185">
        <v>10000000</v>
      </c>
      <c r="E246" s="185">
        <v>50000</v>
      </c>
      <c r="F246" s="185">
        <f t="shared" si="0"/>
        <v>9950000</v>
      </c>
      <c r="G246" s="8" t="s">
        <v>75</v>
      </c>
      <c r="H246" s="6"/>
    </row>
    <row r="247" spans="1:8" ht="15.6">
      <c r="A247" s="184"/>
      <c r="B247" s="183">
        <v>222</v>
      </c>
      <c r="C247" s="186" t="s">
        <v>262</v>
      </c>
      <c r="D247" s="185">
        <v>5000000</v>
      </c>
      <c r="E247" s="185">
        <v>799864</v>
      </c>
      <c r="F247" s="185">
        <f t="shared" si="0"/>
        <v>4200136</v>
      </c>
      <c r="G247" s="8"/>
      <c r="H247" s="6"/>
    </row>
    <row r="248" spans="1:8" ht="44.25" customHeight="1">
      <c r="A248" s="184"/>
      <c r="B248" s="183">
        <v>223</v>
      </c>
      <c r="C248" s="186" t="s">
        <v>263</v>
      </c>
      <c r="D248" s="185">
        <v>400000000</v>
      </c>
      <c r="E248" s="185">
        <v>311501904</v>
      </c>
      <c r="F248" s="185">
        <f t="shared" si="0"/>
        <v>88498096</v>
      </c>
      <c r="G248" s="8"/>
      <c r="H248" s="6"/>
    </row>
    <row r="249" spans="1:8" s="39" customFormat="1" ht="15.6">
      <c r="A249" s="184"/>
      <c r="B249" s="183">
        <v>231</v>
      </c>
      <c r="C249" s="186" t="s">
        <v>264</v>
      </c>
      <c r="D249" s="185">
        <v>512200000</v>
      </c>
      <c r="E249" s="185">
        <v>451835478</v>
      </c>
      <c r="F249" s="185">
        <f t="shared" si="0"/>
        <v>60364522</v>
      </c>
      <c r="G249" s="8"/>
      <c r="H249" s="26"/>
    </row>
    <row r="250" spans="1:8" ht="15.6">
      <c r="A250" s="184"/>
      <c r="B250" s="183">
        <v>232</v>
      </c>
      <c r="C250" s="186" t="s">
        <v>265</v>
      </c>
      <c r="D250" s="185">
        <v>2973102214</v>
      </c>
      <c r="E250" s="185">
        <v>2565277841</v>
      </c>
      <c r="F250" s="185">
        <f t="shared" si="0"/>
        <v>407824373</v>
      </c>
      <c r="G250" s="8"/>
      <c r="H250" s="6"/>
    </row>
    <row r="251" spans="1:8" ht="15.6">
      <c r="A251" s="184"/>
      <c r="B251" s="183">
        <v>239</v>
      </c>
      <c r="C251" s="186" t="s">
        <v>266</v>
      </c>
      <c r="D251" s="185">
        <v>23000000</v>
      </c>
      <c r="E251" s="185">
        <v>14440896</v>
      </c>
      <c r="F251" s="185">
        <f t="shared" si="0"/>
        <v>8559104</v>
      </c>
      <c r="G251" s="8"/>
      <c r="H251" s="6"/>
    </row>
    <row r="252" spans="1:8" ht="27.6">
      <c r="A252" s="184"/>
      <c r="B252" s="183">
        <v>242</v>
      </c>
      <c r="C252" s="186" t="s">
        <v>267</v>
      </c>
      <c r="D252" s="185">
        <v>1208000000</v>
      </c>
      <c r="E252" s="185">
        <v>1052623619</v>
      </c>
      <c r="F252" s="185">
        <f t="shared" si="0"/>
        <v>155376381</v>
      </c>
      <c r="G252" s="8"/>
      <c r="H252" s="6"/>
    </row>
    <row r="253" spans="1:8" ht="55.95" customHeight="1">
      <c r="A253" s="184"/>
      <c r="B253" s="183">
        <v>243</v>
      </c>
      <c r="C253" s="186" t="s">
        <v>268</v>
      </c>
      <c r="D253" s="185">
        <v>1745000000</v>
      </c>
      <c r="E253" s="185">
        <v>1256053706</v>
      </c>
      <c r="F253" s="185">
        <f t="shared" si="0"/>
        <v>488946294</v>
      </c>
      <c r="G253" s="8"/>
      <c r="H253" s="6"/>
    </row>
    <row r="254" spans="1:8" ht="73.2" customHeight="1">
      <c r="A254" s="184"/>
      <c r="B254" s="183">
        <v>244</v>
      </c>
      <c r="C254" s="186" t="s">
        <v>269</v>
      </c>
      <c r="D254" s="185">
        <v>955000000</v>
      </c>
      <c r="E254" s="185">
        <v>817417264</v>
      </c>
      <c r="F254" s="185">
        <f t="shared" si="0"/>
        <v>137582736</v>
      </c>
      <c r="G254" s="8"/>
      <c r="H254" s="6"/>
    </row>
    <row r="255" spans="1:8" ht="46.5" customHeight="1">
      <c r="A255" s="184"/>
      <c r="B255" s="183">
        <v>245</v>
      </c>
      <c r="C255" s="186" t="s">
        <v>270</v>
      </c>
      <c r="D255" s="185">
        <v>2141870700</v>
      </c>
      <c r="E255" s="185">
        <v>985012872</v>
      </c>
      <c r="F255" s="185">
        <f t="shared" si="0"/>
        <v>1156857828</v>
      </c>
      <c r="G255" s="8"/>
      <c r="H255" s="6"/>
    </row>
    <row r="256" spans="1:8" s="39" customFormat="1" ht="27.6">
      <c r="A256" s="184"/>
      <c r="B256" s="183">
        <v>246</v>
      </c>
      <c r="C256" s="186" t="s">
        <v>271</v>
      </c>
      <c r="D256" s="185">
        <v>22224520</v>
      </c>
      <c r="E256" s="185">
        <v>4999999</v>
      </c>
      <c r="F256" s="185">
        <f t="shared" si="0"/>
        <v>17224521</v>
      </c>
      <c r="G256" s="8"/>
      <c r="H256" s="26"/>
    </row>
    <row r="257" spans="1:8" ht="27.6">
      <c r="A257" s="184"/>
      <c r="B257" s="183">
        <v>248</v>
      </c>
      <c r="C257" s="186" t="s">
        <v>272</v>
      </c>
      <c r="D257" s="185">
        <v>105000000</v>
      </c>
      <c r="E257" s="185">
        <v>82631819</v>
      </c>
      <c r="F257" s="185">
        <f t="shared" si="0"/>
        <v>22368181</v>
      </c>
      <c r="G257" s="8"/>
      <c r="H257" s="6"/>
    </row>
    <row r="258" spans="1:8" ht="34.5" customHeight="1">
      <c r="A258" s="184"/>
      <c r="B258" s="183">
        <v>251</v>
      </c>
      <c r="C258" s="186" t="s">
        <v>273</v>
      </c>
      <c r="D258" s="185">
        <v>3274680000</v>
      </c>
      <c r="E258" s="185">
        <v>2749007833</v>
      </c>
      <c r="F258" s="185">
        <f t="shared" si="0"/>
        <v>525672167</v>
      </c>
      <c r="G258" s="8"/>
      <c r="H258" s="6"/>
    </row>
    <row r="259" spans="1:8" ht="27.6">
      <c r="A259" s="184"/>
      <c r="B259" s="183">
        <v>261</v>
      </c>
      <c r="C259" s="186" t="s">
        <v>274</v>
      </c>
      <c r="D259" s="185">
        <v>3774301760</v>
      </c>
      <c r="E259" s="185">
        <v>2920746815</v>
      </c>
      <c r="F259" s="185">
        <f t="shared" si="0"/>
        <v>853554945</v>
      </c>
      <c r="G259" s="8"/>
      <c r="H259" s="6"/>
    </row>
    <row r="260" spans="1:8" ht="27.6">
      <c r="A260" s="184"/>
      <c r="B260" s="183">
        <v>262</v>
      </c>
      <c r="C260" s="186" t="s">
        <v>275</v>
      </c>
      <c r="D260" s="185">
        <v>5468257076</v>
      </c>
      <c r="E260" s="185">
        <v>4337216908</v>
      </c>
      <c r="F260" s="185">
        <f t="shared" si="0"/>
        <v>1131040168</v>
      </c>
      <c r="G260" s="8"/>
      <c r="H260" s="6"/>
    </row>
    <row r="261" spans="1:8" ht="15.6">
      <c r="A261" s="184"/>
      <c r="B261" s="183">
        <v>263</v>
      </c>
      <c r="C261" s="186" t="s">
        <v>276</v>
      </c>
      <c r="D261" s="185">
        <v>20000000</v>
      </c>
      <c r="E261" s="185">
        <v>16610996</v>
      </c>
      <c r="F261" s="185">
        <f t="shared" si="0"/>
        <v>3389004</v>
      </c>
      <c r="G261" s="8"/>
      <c r="H261" s="6"/>
    </row>
    <row r="262" spans="1:8" ht="27.6">
      <c r="A262" s="184"/>
      <c r="B262" s="183">
        <v>264</v>
      </c>
      <c r="C262" s="186" t="s">
        <v>277</v>
      </c>
      <c r="D262" s="185">
        <v>1020000000</v>
      </c>
      <c r="E262" s="185">
        <v>878939393</v>
      </c>
      <c r="F262" s="185">
        <f t="shared" si="0"/>
        <v>141060607</v>
      </c>
      <c r="G262" s="8"/>
      <c r="H262" s="6"/>
    </row>
    <row r="263" spans="1:8" ht="44.25" customHeight="1">
      <c r="A263" s="184"/>
      <c r="B263" s="183">
        <v>265</v>
      </c>
      <c r="C263" s="186" t="s">
        <v>278</v>
      </c>
      <c r="D263" s="185">
        <v>835280640</v>
      </c>
      <c r="E263" s="185">
        <v>516000798</v>
      </c>
      <c r="F263" s="185">
        <f t="shared" si="0"/>
        <v>319279842</v>
      </c>
      <c r="G263" s="8"/>
      <c r="H263" s="6"/>
    </row>
    <row r="264" spans="1:8" ht="27.6">
      <c r="A264" s="184"/>
      <c r="B264" s="183">
        <v>266</v>
      </c>
      <c r="C264" s="186" t="s">
        <v>279</v>
      </c>
      <c r="D264" s="185">
        <v>1661728000</v>
      </c>
      <c r="E264" s="185">
        <v>1463772725</v>
      </c>
      <c r="F264" s="185">
        <f t="shared" si="0"/>
        <v>197955275</v>
      </c>
      <c r="G264" s="8"/>
      <c r="H264" s="6"/>
    </row>
    <row r="265" spans="1:8" ht="27.6">
      <c r="A265" s="184"/>
      <c r="B265" s="183">
        <v>268</v>
      </c>
      <c r="C265" s="186" t="s">
        <v>280</v>
      </c>
      <c r="D265" s="185">
        <v>570144000</v>
      </c>
      <c r="E265" s="185">
        <v>477320611</v>
      </c>
      <c r="F265" s="185">
        <f t="shared" si="0"/>
        <v>92823389</v>
      </c>
      <c r="G265" s="8" t="s">
        <v>75</v>
      </c>
      <c r="H265" s="6"/>
    </row>
    <row r="266" spans="1:8" ht="15.6" customHeight="1">
      <c r="A266" s="184"/>
      <c r="B266" s="183">
        <v>269</v>
      </c>
      <c r="C266" s="186" t="s">
        <v>281</v>
      </c>
      <c r="D266" s="185">
        <v>85000000</v>
      </c>
      <c r="E266" s="185">
        <v>6783159</v>
      </c>
      <c r="F266" s="185">
        <f t="shared" si="0"/>
        <v>78216841</v>
      </c>
      <c r="G266" s="8"/>
      <c r="H266" s="6"/>
    </row>
    <row r="267" spans="1:8" ht="32.4" customHeight="1">
      <c r="A267" s="184"/>
      <c r="B267" s="183">
        <v>271</v>
      </c>
      <c r="C267" s="186" t="s">
        <v>282</v>
      </c>
      <c r="D267" s="185">
        <v>7400000000</v>
      </c>
      <c r="E267" s="185">
        <v>6294545454</v>
      </c>
      <c r="F267" s="185">
        <f t="shared" si="0"/>
        <v>1105454546</v>
      </c>
      <c r="G267" s="8"/>
      <c r="H267" s="6"/>
    </row>
    <row r="268" spans="1:8" ht="63" customHeight="1">
      <c r="A268" s="184"/>
      <c r="B268" s="183">
        <v>281</v>
      </c>
      <c r="C268" s="186" t="s">
        <v>283</v>
      </c>
      <c r="D268" s="185">
        <v>43120000</v>
      </c>
      <c r="E268" s="185">
        <v>2281818</v>
      </c>
      <c r="F268" s="185">
        <f t="shared" si="0"/>
        <v>40838182</v>
      </c>
      <c r="G268" s="8"/>
      <c r="H268" s="6"/>
    </row>
    <row r="269" spans="1:8" ht="48.6" customHeight="1">
      <c r="A269" s="184"/>
      <c r="B269" s="183">
        <v>282</v>
      </c>
      <c r="C269" s="186" t="s">
        <v>284</v>
      </c>
      <c r="D269" s="185">
        <v>513556800</v>
      </c>
      <c r="E269" s="185">
        <v>423654542</v>
      </c>
      <c r="F269" s="185">
        <f t="shared" si="0"/>
        <v>89902258</v>
      </c>
      <c r="G269" s="8"/>
      <c r="H269" s="6"/>
    </row>
    <row r="270" spans="1:8" ht="46.8" customHeight="1">
      <c r="A270" s="184"/>
      <c r="B270" s="183">
        <v>284</v>
      </c>
      <c r="C270" s="186" t="s">
        <v>285</v>
      </c>
      <c r="D270" s="185">
        <v>206240000</v>
      </c>
      <c r="E270" s="185">
        <v>1519819</v>
      </c>
      <c r="F270" s="185">
        <f t="shared" si="0"/>
        <v>204720181</v>
      </c>
      <c r="G270" s="8"/>
      <c r="H270" s="6"/>
    </row>
    <row r="271" spans="1:8" ht="57" customHeight="1">
      <c r="A271" s="184"/>
      <c r="B271" s="183">
        <v>291</v>
      </c>
      <c r="C271" s="186" t="s">
        <v>286</v>
      </c>
      <c r="D271" s="185">
        <v>430000000</v>
      </c>
      <c r="E271" s="185">
        <v>307528118</v>
      </c>
      <c r="F271" s="185">
        <f t="shared" si="0"/>
        <v>122471882</v>
      </c>
      <c r="G271" s="8"/>
      <c r="H271" s="6"/>
    </row>
    <row r="272" spans="1:8" ht="28.8" customHeight="1">
      <c r="A272" s="7">
        <v>300</v>
      </c>
      <c r="B272" s="8"/>
      <c r="C272" s="158" t="s">
        <v>287</v>
      </c>
      <c r="D272" s="158">
        <f>SUM(D273:D303)</f>
        <v>9555535330</v>
      </c>
      <c r="E272" s="158">
        <f>SUM(E273:E303)</f>
        <v>6363292479</v>
      </c>
      <c r="F272" s="158">
        <f>SUM(F273:F303)</f>
        <v>3192242851</v>
      </c>
      <c r="G272" s="41" t="s">
        <v>248</v>
      </c>
      <c r="H272" s="6"/>
    </row>
    <row r="273" spans="1:8" ht="48.75" customHeight="1">
      <c r="A273" s="184"/>
      <c r="B273" s="183">
        <v>311</v>
      </c>
      <c r="C273" s="186" t="s">
        <v>288</v>
      </c>
      <c r="D273" s="185">
        <v>5000000</v>
      </c>
      <c r="E273" s="185">
        <v>965908</v>
      </c>
      <c r="F273" s="185">
        <f t="shared" si="0"/>
        <v>4034092</v>
      </c>
      <c r="G273" s="8"/>
      <c r="H273" s="6"/>
    </row>
    <row r="274" spans="1:8" s="39" customFormat="1" ht="15.6">
      <c r="A274" s="184"/>
      <c r="B274" s="183">
        <v>322</v>
      </c>
      <c r="C274" s="186" t="s">
        <v>289</v>
      </c>
      <c r="D274" s="185">
        <v>131570000</v>
      </c>
      <c r="E274" s="185">
        <v>34090909</v>
      </c>
      <c r="F274" s="185">
        <f t="shared" si="0"/>
        <v>97479091</v>
      </c>
      <c r="G274" s="8"/>
      <c r="H274" s="26"/>
    </row>
    <row r="275" spans="1:8" ht="15.6">
      <c r="A275" s="184"/>
      <c r="B275" s="183">
        <v>323</v>
      </c>
      <c r="C275" s="186" t="s">
        <v>290</v>
      </c>
      <c r="D275" s="185">
        <v>4024120</v>
      </c>
      <c r="E275" s="185">
        <v>0</v>
      </c>
      <c r="F275" s="185">
        <f t="shared" si="0"/>
        <v>4024120</v>
      </c>
      <c r="G275" s="8"/>
      <c r="H275" s="6"/>
    </row>
    <row r="276" spans="1:8" ht="15.6">
      <c r="A276" s="184"/>
      <c r="B276" s="183">
        <v>324</v>
      </c>
      <c r="C276" s="186" t="s">
        <v>291</v>
      </c>
      <c r="D276" s="185">
        <v>46190000</v>
      </c>
      <c r="E276" s="185">
        <v>0</v>
      </c>
      <c r="F276" s="185">
        <f t="shared" si="0"/>
        <v>46190000</v>
      </c>
      <c r="G276" s="8"/>
      <c r="H276" s="6"/>
    </row>
    <row r="277" spans="1:8" ht="27.6">
      <c r="A277" s="184"/>
      <c r="B277" s="183">
        <v>331</v>
      </c>
      <c r="C277" s="186" t="s">
        <v>292</v>
      </c>
      <c r="D277" s="185">
        <v>75360000</v>
      </c>
      <c r="E277" s="185">
        <v>34589137</v>
      </c>
      <c r="F277" s="185">
        <f t="shared" si="0"/>
        <v>40770863</v>
      </c>
      <c r="G277" s="8"/>
      <c r="H277" s="6"/>
    </row>
    <row r="278" spans="1:8" ht="27.6">
      <c r="A278" s="184"/>
      <c r="B278" s="183">
        <v>333</v>
      </c>
      <c r="C278" s="186" t="s">
        <v>293</v>
      </c>
      <c r="D278" s="185">
        <v>96125000</v>
      </c>
      <c r="E278" s="185">
        <v>2472727</v>
      </c>
      <c r="F278" s="185">
        <f t="shared" si="0"/>
        <v>93652273</v>
      </c>
      <c r="G278" s="8"/>
      <c r="H278" s="6"/>
    </row>
    <row r="279" spans="1:8" ht="15.6" customHeight="1">
      <c r="A279" s="184"/>
      <c r="B279" s="183">
        <v>334</v>
      </c>
      <c r="C279" s="186" t="s">
        <v>294</v>
      </c>
      <c r="D279" s="185">
        <v>471767640</v>
      </c>
      <c r="E279" s="185">
        <v>179961620</v>
      </c>
      <c r="F279" s="185">
        <f t="shared" si="0"/>
        <v>291806020</v>
      </c>
      <c r="G279" s="8"/>
      <c r="H279" s="6"/>
    </row>
    <row r="280" spans="1:8" ht="27.6">
      <c r="A280" s="184"/>
      <c r="B280" s="183">
        <v>335</v>
      </c>
      <c r="C280" s="186" t="s">
        <v>295</v>
      </c>
      <c r="D280" s="185">
        <v>22654270</v>
      </c>
      <c r="E280" s="185">
        <v>0</v>
      </c>
      <c r="F280" s="185">
        <f t="shared" si="0"/>
        <v>22654270</v>
      </c>
      <c r="G280" s="8"/>
      <c r="H280" s="6"/>
    </row>
    <row r="281" spans="1:8" ht="15.6">
      <c r="A281" s="184"/>
      <c r="B281" s="183">
        <v>341</v>
      </c>
      <c r="C281" s="186" t="s">
        <v>296</v>
      </c>
      <c r="D281" s="185">
        <v>170510000</v>
      </c>
      <c r="E281" s="185">
        <v>84157090</v>
      </c>
      <c r="F281" s="185">
        <f t="shared" si="0"/>
        <v>86352910</v>
      </c>
      <c r="G281" s="8"/>
      <c r="H281" s="6"/>
    </row>
    <row r="282" spans="1:8" ht="27.6">
      <c r="A282" s="184"/>
      <c r="B282" s="183">
        <v>342</v>
      </c>
      <c r="C282" s="186" t="s">
        <v>297</v>
      </c>
      <c r="D282" s="185">
        <v>582672300</v>
      </c>
      <c r="E282" s="185">
        <v>448726942</v>
      </c>
      <c r="F282" s="185">
        <f t="shared" si="0"/>
        <v>133945358</v>
      </c>
      <c r="G282" s="8"/>
      <c r="H282" s="6"/>
    </row>
    <row r="283" spans="1:8" ht="27.6">
      <c r="A283" s="184"/>
      <c r="B283" s="183">
        <v>343</v>
      </c>
      <c r="C283" s="186" t="s">
        <v>298</v>
      </c>
      <c r="D283" s="185">
        <v>150000000</v>
      </c>
      <c r="E283" s="185">
        <v>72179509</v>
      </c>
      <c r="F283" s="185">
        <f t="shared" si="0"/>
        <v>77820491</v>
      </c>
      <c r="G283" s="8"/>
      <c r="H283" s="6"/>
    </row>
    <row r="284" spans="1:8" ht="41.25" customHeight="1">
      <c r="A284" s="184"/>
      <c r="B284" s="183">
        <v>345</v>
      </c>
      <c r="C284" s="186" t="s">
        <v>299</v>
      </c>
      <c r="D284" s="185">
        <v>11378960</v>
      </c>
      <c r="E284" s="185">
        <v>9084639</v>
      </c>
      <c r="F284" s="185">
        <f t="shared" si="0"/>
        <v>2294321</v>
      </c>
      <c r="G284" s="8"/>
      <c r="H284" s="6"/>
    </row>
    <row r="285" spans="1:8" ht="27.6">
      <c r="A285" s="184"/>
      <c r="B285" s="183">
        <v>346</v>
      </c>
      <c r="C285" s="186" t="s">
        <v>300</v>
      </c>
      <c r="D285" s="185">
        <v>940000000</v>
      </c>
      <c r="E285" s="185">
        <v>826604942</v>
      </c>
      <c r="F285" s="185">
        <f t="shared" si="0"/>
        <v>113395058</v>
      </c>
      <c r="G285" s="8"/>
      <c r="H285" s="6"/>
    </row>
    <row r="286" spans="1:8" s="1" customFormat="1" ht="15.6" customHeight="1">
      <c r="A286" s="184"/>
      <c r="B286" s="183">
        <v>351</v>
      </c>
      <c r="C286" s="186" t="s">
        <v>301</v>
      </c>
      <c r="D286" s="185">
        <v>1988973000</v>
      </c>
      <c r="E286" s="185">
        <v>1296732503</v>
      </c>
      <c r="F286" s="185">
        <f t="shared" si="0"/>
        <v>692240497</v>
      </c>
      <c r="G286" s="8"/>
      <c r="H286" s="11"/>
    </row>
    <row r="287" spans="1:8" s="1" customFormat="1" ht="15.75" customHeight="1">
      <c r="A287" s="184"/>
      <c r="B287" s="183">
        <v>352</v>
      </c>
      <c r="C287" s="186" t="s">
        <v>302</v>
      </c>
      <c r="D287" s="185">
        <v>21200000</v>
      </c>
      <c r="E287" s="185">
        <v>484091</v>
      </c>
      <c r="F287" s="185">
        <f t="shared" si="0"/>
        <v>20715909</v>
      </c>
      <c r="G287" s="8"/>
      <c r="H287" s="11"/>
    </row>
    <row r="288" spans="1:8" ht="39" customHeight="1">
      <c r="A288" s="184"/>
      <c r="B288" s="183">
        <v>353</v>
      </c>
      <c r="C288" s="186" t="s">
        <v>303</v>
      </c>
      <c r="D288" s="185">
        <v>5000000</v>
      </c>
      <c r="E288" s="185">
        <v>0</v>
      </c>
      <c r="F288" s="185">
        <f t="shared" si="0"/>
        <v>5000000</v>
      </c>
      <c r="G288" s="8"/>
      <c r="H288" s="6"/>
    </row>
    <row r="289" spans="1:8" ht="27.6">
      <c r="A289" s="184"/>
      <c r="B289" s="183">
        <v>354</v>
      </c>
      <c r="C289" s="186" t="s">
        <v>304</v>
      </c>
      <c r="D289" s="185">
        <v>33550000</v>
      </c>
      <c r="E289" s="185">
        <v>0</v>
      </c>
      <c r="F289" s="185">
        <f t="shared" si="0"/>
        <v>33550000</v>
      </c>
      <c r="G289" s="8"/>
      <c r="H289" s="6"/>
    </row>
    <row r="290" spans="1:8" ht="27.6">
      <c r="A290" s="184"/>
      <c r="B290" s="183">
        <v>355</v>
      </c>
      <c r="C290" s="186" t="s">
        <v>305</v>
      </c>
      <c r="D290" s="185">
        <v>101000000</v>
      </c>
      <c r="E290" s="185">
        <v>11335345</v>
      </c>
      <c r="F290" s="185">
        <f t="shared" si="0"/>
        <v>89664655</v>
      </c>
      <c r="G290" s="8"/>
      <c r="H290" s="6"/>
    </row>
    <row r="291" spans="1:8" ht="15.75" customHeight="1">
      <c r="A291" s="184"/>
      <c r="B291" s="183">
        <v>357</v>
      </c>
      <c r="C291" s="186" t="s">
        <v>306</v>
      </c>
      <c r="D291" s="185">
        <v>121200000</v>
      </c>
      <c r="E291" s="185">
        <v>15093861</v>
      </c>
      <c r="F291" s="185">
        <f t="shared" si="0"/>
        <v>106106139</v>
      </c>
      <c r="G291" s="8"/>
      <c r="H291" s="6"/>
    </row>
    <row r="292" spans="1:8" ht="15.75" customHeight="1">
      <c r="A292" s="184"/>
      <c r="B292" s="183">
        <v>358</v>
      </c>
      <c r="C292" s="186" t="s">
        <v>307</v>
      </c>
      <c r="D292" s="185">
        <v>975772000</v>
      </c>
      <c r="E292" s="185">
        <v>565798237</v>
      </c>
      <c r="F292" s="185">
        <f t="shared" si="0"/>
        <v>409973763</v>
      </c>
      <c r="G292" s="8"/>
      <c r="H292" s="6"/>
    </row>
    <row r="293" spans="1:8" ht="15.75" customHeight="1">
      <c r="A293" s="184"/>
      <c r="B293" s="183">
        <v>361</v>
      </c>
      <c r="C293" s="186" t="s">
        <v>308</v>
      </c>
      <c r="D293" s="185">
        <v>2055354240</v>
      </c>
      <c r="E293" s="185">
        <v>1953321036</v>
      </c>
      <c r="F293" s="185">
        <f t="shared" si="0"/>
        <v>102033204</v>
      </c>
      <c r="G293" s="8"/>
      <c r="H293" s="6"/>
    </row>
    <row r="294" spans="1:8" ht="15.75" customHeight="1">
      <c r="A294" s="184"/>
      <c r="B294" s="183">
        <v>362</v>
      </c>
      <c r="C294" s="186" t="s">
        <v>309</v>
      </c>
      <c r="D294" s="185">
        <v>62228800</v>
      </c>
      <c r="E294" s="185">
        <v>44840000</v>
      </c>
      <c r="F294" s="185">
        <f t="shared" si="0"/>
        <v>17388800</v>
      </c>
      <c r="G294" s="8"/>
      <c r="H294" s="6"/>
    </row>
    <row r="295" spans="1:8" ht="15.75" customHeight="1">
      <c r="A295" s="184"/>
      <c r="B295" s="183">
        <v>391</v>
      </c>
      <c r="C295" s="186" t="s">
        <v>310</v>
      </c>
      <c r="D295" s="185">
        <v>15000000</v>
      </c>
      <c r="E295" s="185">
        <v>4980954</v>
      </c>
      <c r="F295" s="185">
        <f t="shared" si="0"/>
        <v>10019046</v>
      </c>
      <c r="G295" s="8"/>
      <c r="H295" s="6"/>
    </row>
    <row r="296" spans="1:8" ht="27.6">
      <c r="A296" s="184"/>
      <c r="B296" s="183">
        <v>392</v>
      </c>
      <c r="C296" s="186" t="s">
        <v>311</v>
      </c>
      <c r="D296" s="185">
        <v>265000000</v>
      </c>
      <c r="E296" s="185">
        <v>158809091</v>
      </c>
      <c r="F296" s="185">
        <f t="shared" si="0"/>
        <v>106190909</v>
      </c>
      <c r="G296" s="8"/>
      <c r="H296" s="6"/>
    </row>
    <row r="297" spans="1:8" ht="27.6">
      <c r="A297" s="184"/>
      <c r="B297" s="183">
        <v>393</v>
      </c>
      <c r="C297" s="186" t="s">
        <v>312</v>
      </c>
      <c r="D297" s="185">
        <v>4000000</v>
      </c>
      <c r="E297" s="185">
        <v>744545</v>
      </c>
      <c r="F297" s="185">
        <f t="shared" si="0"/>
        <v>3255455</v>
      </c>
      <c r="G297" s="8"/>
      <c r="H297" s="6"/>
    </row>
    <row r="298" spans="1:8" ht="15.6">
      <c r="A298" s="184"/>
      <c r="B298" s="183">
        <v>394</v>
      </c>
      <c r="C298" s="186" t="s">
        <v>313</v>
      </c>
      <c r="D298" s="185">
        <v>12000000</v>
      </c>
      <c r="E298" s="185">
        <v>5399183</v>
      </c>
      <c r="F298" s="185">
        <f t="shared" si="0"/>
        <v>6600817</v>
      </c>
      <c r="G298" s="8"/>
      <c r="H298" s="6"/>
    </row>
    <row r="299" spans="1:8" ht="27.6">
      <c r="A299" s="184"/>
      <c r="B299" s="183">
        <v>395</v>
      </c>
      <c r="C299" s="186" t="s">
        <v>314</v>
      </c>
      <c r="D299" s="185">
        <v>300805000</v>
      </c>
      <c r="E299" s="185">
        <v>174994145</v>
      </c>
      <c r="F299" s="185">
        <f t="shared" si="0"/>
        <v>125810855</v>
      </c>
      <c r="G299" s="8"/>
      <c r="H299" s="6"/>
    </row>
    <row r="300" spans="1:8" ht="42" customHeight="1">
      <c r="A300" s="184"/>
      <c r="B300" s="183">
        <v>396</v>
      </c>
      <c r="C300" s="186" t="s">
        <v>315</v>
      </c>
      <c r="D300" s="185">
        <v>196000000</v>
      </c>
      <c r="E300" s="185">
        <v>5644191</v>
      </c>
      <c r="F300" s="185">
        <f t="shared" si="0"/>
        <v>190355809</v>
      </c>
      <c r="G300" s="8"/>
      <c r="H300" s="6"/>
    </row>
    <row r="301" spans="1:8" ht="15" customHeight="1">
      <c r="A301" s="184"/>
      <c r="B301" s="183">
        <v>397</v>
      </c>
      <c r="C301" s="186" t="s">
        <v>316</v>
      </c>
      <c r="D301" s="185">
        <v>70000000</v>
      </c>
      <c r="E301" s="185">
        <v>55330918</v>
      </c>
      <c r="F301" s="185">
        <f t="shared" si="0"/>
        <v>14669082</v>
      </c>
      <c r="G301" s="8"/>
      <c r="H301" s="6"/>
    </row>
    <row r="302" spans="1:8" ht="27.6">
      <c r="A302" s="184"/>
      <c r="B302" s="183">
        <v>398</v>
      </c>
      <c r="C302" s="186" t="s">
        <v>317</v>
      </c>
      <c r="D302" s="185">
        <v>41000000</v>
      </c>
      <c r="E302" s="185">
        <v>15846229</v>
      </c>
      <c r="F302" s="185">
        <f t="shared" si="0"/>
        <v>25153771</v>
      </c>
      <c r="G302" s="8"/>
      <c r="H302" s="6"/>
    </row>
    <row r="303" spans="1:8" ht="15.6" customHeight="1">
      <c r="A303" s="184"/>
      <c r="B303" s="183">
        <v>399</v>
      </c>
      <c r="C303" s="186" t="s">
        <v>318</v>
      </c>
      <c r="D303" s="185">
        <v>580200000</v>
      </c>
      <c r="E303" s="185">
        <v>361104727</v>
      </c>
      <c r="F303" s="185">
        <f t="shared" si="0"/>
        <v>219095273</v>
      </c>
      <c r="G303" s="8"/>
      <c r="H303" s="6"/>
    </row>
    <row r="304" spans="1:8" ht="15.6">
      <c r="A304" s="7">
        <v>500</v>
      </c>
      <c r="B304" s="8"/>
      <c r="C304" s="158" t="s">
        <v>319</v>
      </c>
      <c r="D304" s="158">
        <f>SUM(D305:D319)</f>
        <v>18982748310</v>
      </c>
      <c r="E304" s="158">
        <f t="shared" ref="E304:F304" si="1">SUM(E305:E319)</f>
        <v>9891664090</v>
      </c>
      <c r="F304" s="158">
        <f t="shared" si="1"/>
        <v>9091084220</v>
      </c>
      <c r="G304" s="41" t="s">
        <v>248</v>
      </c>
      <c r="H304" s="6"/>
    </row>
    <row r="305" spans="1:8" ht="15.6">
      <c r="A305" s="184"/>
      <c r="B305" s="183">
        <v>511</v>
      </c>
      <c r="C305" s="186" t="s">
        <v>320</v>
      </c>
      <c r="D305" s="185">
        <v>1880020000</v>
      </c>
      <c r="E305" s="185">
        <v>0</v>
      </c>
      <c r="F305" s="185">
        <f t="shared" ref="F305:F328" si="2">D305-E305</f>
        <v>1880020000</v>
      </c>
      <c r="G305" s="8"/>
      <c r="H305" s="6"/>
    </row>
    <row r="306" spans="1:8" ht="27.6">
      <c r="A306" s="184"/>
      <c r="B306" s="183">
        <v>522</v>
      </c>
      <c r="C306" s="186" t="s">
        <v>321</v>
      </c>
      <c r="D306" s="185">
        <v>4680000000</v>
      </c>
      <c r="E306" s="185">
        <v>2863720480</v>
      </c>
      <c r="F306" s="185">
        <f t="shared" si="2"/>
        <v>1816279520</v>
      </c>
      <c r="G306" s="8"/>
      <c r="H306" s="6"/>
    </row>
    <row r="307" spans="1:8" ht="27.6">
      <c r="A307" s="184"/>
      <c r="B307" s="183">
        <v>532</v>
      </c>
      <c r="C307" s="186" t="s">
        <v>322</v>
      </c>
      <c r="D307" s="185">
        <v>121920000</v>
      </c>
      <c r="E307" s="185">
        <v>0</v>
      </c>
      <c r="F307" s="185">
        <f t="shared" si="2"/>
        <v>121920000</v>
      </c>
      <c r="G307" s="8"/>
      <c r="H307" s="6"/>
    </row>
    <row r="308" spans="1:8" ht="27.6">
      <c r="A308" s="184"/>
      <c r="B308" s="183">
        <v>533</v>
      </c>
      <c r="C308" s="186" t="s">
        <v>323</v>
      </c>
      <c r="D308" s="185">
        <v>120000000</v>
      </c>
      <c r="E308" s="185">
        <v>0</v>
      </c>
      <c r="F308" s="185">
        <f t="shared" si="2"/>
        <v>120000000</v>
      </c>
      <c r="G308" s="8"/>
      <c r="H308" s="6"/>
    </row>
    <row r="309" spans="1:8" ht="38.25" customHeight="1">
      <c r="A309" s="184"/>
      <c r="B309" s="183">
        <v>534</v>
      </c>
      <c r="C309" s="186" t="s">
        <v>324</v>
      </c>
      <c r="D309" s="185">
        <v>97000000</v>
      </c>
      <c r="E309" s="185">
        <v>60144633</v>
      </c>
      <c r="F309" s="185">
        <f t="shared" si="2"/>
        <v>36855367</v>
      </c>
      <c r="G309" s="8"/>
      <c r="H309" s="6"/>
    </row>
    <row r="310" spans="1:8" ht="27.6">
      <c r="A310" s="184"/>
      <c r="B310" s="183">
        <v>535</v>
      </c>
      <c r="C310" s="186" t="s">
        <v>325</v>
      </c>
      <c r="D310" s="185">
        <v>3226980000</v>
      </c>
      <c r="E310" s="185">
        <v>1459447269</v>
      </c>
      <c r="F310" s="185">
        <f t="shared" si="2"/>
        <v>1767532731</v>
      </c>
      <c r="G310" s="8"/>
      <c r="H310" s="6"/>
    </row>
    <row r="311" spans="1:8" ht="27.6">
      <c r="A311" s="184"/>
      <c r="B311" s="183">
        <v>536</v>
      </c>
      <c r="C311" s="186" t="s">
        <v>326</v>
      </c>
      <c r="D311" s="185">
        <v>191000000</v>
      </c>
      <c r="E311" s="185">
        <v>47910909</v>
      </c>
      <c r="F311" s="185">
        <f t="shared" si="2"/>
        <v>143089091</v>
      </c>
      <c r="G311" s="8"/>
      <c r="H311" s="6"/>
    </row>
    <row r="312" spans="1:8" ht="15.6">
      <c r="A312" s="184"/>
      <c r="B312" s="183">
        <v>537</v>
      </c>
      <c r="C312" s="186" t="s">
        <v>327</v>
      </c>
      <c r="D312" s="185">
        <v>3330000000</v>
      </c>
      <c r="E312" s="185">
        <v>3001818183</v>
      </c>
      <c r="F312" s="185">
        <f t="shared" si="2"/>
        <v>328181817</v>
      </c>
      <c r="G312" s="8"/>
      <c r="H312" s="6"/>
    </row>
    <row r="313" spans="1:8" ht="48.6" customHeight="1">
      <c r="A313" s="184"/>
      <c r="B313" s="183">
        <v>538</v>
      </c>
      <c r="C313" s="186" t="s">
        <v>328</v>
      </c>
      <c r="D313" s="185">
        <v>226160000</v>
      </c>
      <c r="E313" s="185">
        <v>63514546</v>
      </c>
      <c r="F313" s="185">
        <f t="shared" si="2"/>
        <v>162645454</v>
      </c>
      <c r="G313" s="8"/>
      <c r="H313" s="6"/>
    </row>
    <row r="314" spans="1:8" ht="27.6">
      <c r="A314" s="184"/>
      <c r="B314" s="183">
        <v>541</v>
      </c>
      <c r="C314" s="186" t="s">
        <v>329</v>
      </c>
      <c r="D314" s="185">
        <v>894771920</v>
      </c>
      <c r="E314" s="185">
        <v>370157200</v>
      </c>
      <c r="F314" s="185">
        <f t="shared" si="2"/>
        <v>524614720</v>
      </c>
      <c r="G314" s="8"/>
      <c r="H314" s="6"/>
    </row>
    <row r="315" spans="1:8" ht="27.6">
      <c r="A315" s="184"/>
      <c r="B315" s="183">
        <v>542</v>
      </c>
      <c r="C315" s="186" t="s">
        <v>330</v>
      </c>
      <c r="D315" s="185">
        <v>150000000</v>
      </c>
      <c r="E315" s="185">
        <v>0</v>
      </c>
      <c r="F315" s="185">
        <f t="shared" si="2"/>
        <v>150000000</v>
      </c>
      <c r="G315" s="8"/>
      <c r="H315" s="6"/>
    </row>
    <row r="316" spans="1:8" ht="27.6">
      <c r="A316" s="184"/>
      <c r="B316" s="183">
        <v>534</v>
      </c>
      <c r="C316" s="186" t="s">
        <v>331</v>
      </c>
      <c r="D316" s="185">
        <v>2506896390</v>
      </c>
      <c r="E316" s="185">
        <v>1629070656</v>
      </c>
      <c r="F316" s="185">
        <f t="shared" si="2"/>
        <v>877825734</v>
      </c>
      <c r="G316" s="8"/>
      <c r="H316" s="6"/>
    </row>
    <row r="317" spans="1:8" ht="15.6">
      <c r="A317" s="184"/>
      <c r="B317" s="183">
        <v>579</v>
      </c>
      <c r="C317" s="186" t="s">
        <v>332</v>
      </c>
      <c r="D317" s="185">
        <v>323000000</v>
      </c>
      <c r="E317" s="185">
        <v>121201818</v>
      </c>
      <c r="F317" s="185">
        <f t="shared" si="2"/>
        <v>201798182</v>
      </c>
      <c r="G317" s="8"/>
      <c r="H317" s="6"/>
    </row>
    <row r="318" spans="1:8" ht="27.6">
      <c r="A318" s="184"/>
      <c r="B318" s="183">
        <v>589</v>
      </c>
      <c r="C318" s="186" t="s">
        <v>333</v>
      </c>
      <c r="D318" s="185">
        <v>1090000000</v>
      </c>
      <c r="E318" s="185">
        <v>274678396</v>
      </c>
      <c r="F318" s="185">
        <f t="shared" si="2"/>
        <v>815321604</v>
      </c>
      <c r="G318" s="8"/>
      <c r="H318" s="6"/>
    </row>
    <row r="319" spans="1:8" ht="27.6">
      <c r="A319" s="184"/>
      <c r="B319" s="183">
        <v>596</v>
      </c>
      <c r="C319" s="186" t="s">
        <v>334</v>
      </c>
      <c r="D319" s="185">
        <v>145000000</v>
      </c>
      <c r="E319" s="185">
        <v>0</v>
      </c>
      <c r="F319" s="185">
        <f t="shared" si="2"/>
        <v>145000000</v>
      </c>
      <c r="G319" s="8"/>
      <c r="H319" s="6"/>
    </row>
    <row r="320" spans="1:8" ht="15.6">
      <c r="A320" s="7">
        <v>800</v>
      </c>
      <c r="B320" s="8"/>
      <c r="C320" s="158" t="s">
        <v>335</v>
      </c>
      <c r="D320" s="158">
        <f>SUM(D321:D326)</f>
        <v>38729872088</v>
      </c>
      <c r="E320" s="158">
        <f t="shared" ref="E320:F320" si="3">SUM(E321:E326)</f>
        <v>36083295585</v>
      </c>
      <c r="F320" s="158">
        <f t="shared" si="3"/>
        <v>2646576503</v>
      </c>
      <c r="G320" s="41" t="s">
        <v>248</v>
      </c>
    </row>
    <row r="321" spans="1:7" ht="27.6">
      <c r="A321" s="184"/>
      <c r="B321" s="183">
        <v>816</v>
      </c>
      <c r="C321" s="186" t="s">
        <v>336</v>
      </c>
      <c r="D321" s="185">
        <v>19000000000</v>
      </c>
      <c r="E321" s="185">
        <v>18075783120</v>
      </c>
      <c r="F321" s="185">
        <f t="shared" si="2"/>
        <v>924216880</v>
      </c>
      <c r="G321" s="8"/>
    </row>
    <row r="322" spans="1:7" ht="27.6">
      <c r="A322" s="184"/>
      <c r="B322" s="183">
        <v>818</v>
      </c>
      <c r="C322" s="186" t="s">
        <v>337</v>
      </c>
      <c r="D322" s="185">
        <v>17000000000</v>
      </c>
      <c r="E322" s="185">
        <v>16186930589</v>
      </c>
      <c r="F322" s="185">
        <f t="shared" si="2"/>
        <v>813069411</v>
      </c>
      <c r="G322" s="8"/>
    </row>
    <row r="323" spans="1:7" ht="15.6">
      <c r="A323" s="184"/>
      <c r="B323" s="183">
        <v>841</v>
      </c>
      <c r="C323" s="186" t="s">
        <v>338</v>
      </c>
      <c r="D323" s="185">
        <v>1314000000</v>
      </c>
      <c r="E323" s="185">
        <v>981479887</v>
      </c>
      <c r="F323" s="185">
        <f t="shared" si="2"/>
        <v>332520113</v>
      </c>
      <c r="G323" s="8"/>
    </row>
    <row r="324" spans="1:7" ht="339" customHeight="1">
      <c r="A324" s="184"/>
      <c r="B324" s="183">
        <v>845</v>
      </c>
      <c r="C324" s="186" t="s">
        <v>339</v>
      </c>
      <c r="D324" s="185">
        <v>985000000</v>
      </c>
      <c r="E324" s="185">
        <v>483732279</v>
      </c>
      <c r="F324" s="185">
        <f t="shared" si="2"/>
        <v>501267721</v>
      </c>
      <c r="G324" s="8"/>
    </row>
    <row r="325" spans="1:7" ht="27.6">
      <c r="A325" s="184"/>
      <c r="B325" s="183">
        <v>851</v>
      </c>
      <c r="C325" s="186" t="s">
        <v>340</v>
      </c>
      <c r="D325" s="185">
        <v>380872088</v>
      </c>
      <c r="E325" s="185">
        <v>347453360</v>
      </c>
      <c r="F325" s="185">
        <f t="shared" si="2"/>
        <v>33418728</v>
      </c>
      <c r="G325" s="8"/>
    </row>
    <row r="326" spans="1:7" ht="41.4">
      <c r="A326" s="184"/>
      <c r="B326" s="183">
        <v>852</v>
      </c>
      <c r="C326" s="186" t="s">
        <v>341</v>
      </c>
      <c r="D326" s="185">
        <v>50000000</v>
      </c>
      <c r="E326" s="185">
        <v>7916350</v>
      </c>
      <c r="F326" s="185">
        <f t="shared" si="2"/>
        <v>42083650</v>
      </c>
      <c r="G326" s="8"/>
    </row>
    <row r="327" spans="1:7" ht="14.4" customHeight="1">
      <c r="A327" s="7">
        <v>900</v>
      </c>
      <c r="B327" s="8"/>
      <c r="C327" s="158" t="s">
        <v>342</v>
      </c>
      <c r="D327" s="158">
        <v>9484600000</v>
      </c>
      <c r="E327" s="158">
        <f>SUM(E328:E337)</f>
        <v>156106267671</v>
      </c>
      <c r="F327" s="158">
        <f t="shared" ref="F327" si="4">SUM(F328:F337)</f>
        <v>26338240512.437538</v>
      </c>
      <c r="G327" s="41" t="s">
        <v>248</v>
      </c>
    </row>
    <row r="328" spans="1:7" ht="14.4" customHeight="1">
      <c r="A328" s="184"/>
      <c r="B328" s="183">
        <v>910</v>
      </c>
      <c r="C328" s="186" t="s">
        <v>343</v>
      </c>
      <c r="D328" s="185">
        <v>9484600000</v>
      </c>
      <c r="E328" s="185">
        <v>8441084500</v>
      </c>
      <c r="F328" s="185">
        <f t="shared" si="2"/>
        <v>1043515500</v>
      </c>
      <c r="G328" s="8"/>
    </row>
    <row r="329" spans="1:7" ht="14.4" customHeight="1">
      <c r="A329" s="187"/>
      <c r="B329" s="188"/>
      <c r="C329" s="189"/>
      <c r="D329" s="158">
        <f>D320+D304+D272+D241+D240+D327</f>
        <v>172959908183.43753</v>
      </c>
      <c r="E329" s="158">
        <f>E320+E304+E272+E241+E240+E328</f>
        <v>147665183171</v>
      </c>
      <c r="F329" s="158">
        <f>F320+F304+F272+F241+F240+F328</f>
        <v>25294725012.437538</v>
      </c>
      <c r="G329" s="43" t="s">
        <v>344</v>
      </c>
    </row>
    <row r="330" spans="1:7" ht="298.8" customHeight="1">
      <c r="A330" s="75"/>
      <c r="B330" s="115"/>
      <c r="C330" s="115"/>
      <c r="D330" s="115"/>
      <c r="E330" s="115"/>
      <c r="F330" s="115"/>
      <c r="G330" s="76"/>
    </row>
    <row r="331" spans="1:7" ht="17.399999999999999" customHeight="1">
      <c r="A331" s="20"/>
      <c r="B331" s="20"/>
      <c r="C331" s="20"/>
      <c r="D331" s="20"/>
      <c r="E331" s="20"/>
      <c r="F331" s="20"/>
      <c r="G331" s="20"/>
    </row>
    <row r="332" spans="1:7" ht="42" customHeight="1">
      <c r="A332" s="127" t="s">
        <v>57</v>
      </c>
      <c r="B332" s="128"/>
      <c r="C332" s="128"/>
      <c r="D332" s="128"/>
      <c r="E332" s="128"/>
      <c r="F332" s="128"/>
      <c r="G332" s="129"/>
    </row>
    <row r="333" spans="1:7" ht="15.6">
      <c r="A333" s="47" t="s">
        <v>18</v>
      </c>
      <c r="B333" s="47" t="s">
        <v>58</v>
      </c>
      <c r="C333" s="47" t="s">
        <v>59</v>
      </c>
      <c r="D333" s="58" t="s">
        <v>60</v>
      </c>
      <c r="E333" s="59"/>
      <c r="F333" s="60"/>
      <c r="G333" s="43" t="s">
        <v>61</v>
      </c>
    </row>
    <row r="334" spans="1:7" ht="15.6">
      <c r="A334" s="48"/>
      <c r="B334" s="48"/>
      <c r="C334" s="48"/>
      <c r="D334" s="110"/>
      <c r="E334" s="111"/>
      <c r="F334" s="112"/>
      <c r="G334" s="43"/>
    </row>
    <row r="335" spans="1:7" ht="15.6">
      <c r="A335" s="48"/>
      <c r="B335" s="48"/>
      <c r="C335" s="48"/>
      <c r="D335" s="110"/>
      <c r="E335" s="111"/>
      <c r="F335" s="112"/>
      <c r="G335" s="43"/>
    </row>
    <row r="336" spans="1:7" ht="15.6">
      <c r="A336" s="48"/>
      <c r="B336" s="48"/>
      <c r="C336" s="48"/>
      <c r="D336" s="110"/>
      <c r="E336" s="111"/>
      <c r="F336" s="112"/>
      <c r="G336" s="43"/>
    </row>
    <row r="337" spans="1:7" ht="15.6">
      <c r="A337" s="48"/>
      <c r="B337" s="48"/>
      <c r="C337" s="48"/>
      <c r="D337" s="110"/>
      <c r="E337" s="111"/>
      <c r="F337" s="112"/>
      <c r="G337" s="43"/>
    </row>
    <row r="338" spans="1:7" ht="15.6">
      <c r="A338" s="75" t="s">
        <v>120</v>
      </c>
      <c r="B338" s="115"/>
      <c r="C338" s="115"/>
      <c r="D338" s="115"/>
      <c r="E338" s="115"/>
      <c r="F338" s="115"/>
      <c r="G338" s="76"/>
    </row>
    <row r="339" spans="1:7" ht="15.6">
      <c r="A339" s="20"/>
      <c r="B339" s="20"/>
      <c r="C339" s="20"/>
      <c r="D339" s="20"/>
      <c r="E339" s="20"/>
      <c r="F339" s="20"/>
      <c r="G339" s="20"/>
    </row>
    <row r="340" spans="1:7" ht="18">
      <c r="A340" s="135" t="s">
        <v>107</v>
      </c>
      <c r="B340" s="136"/>
      <c r="C340" s="136"/>
      <c r="D340" s="136"/>
      <c r="E340" s="136"/>
      <c r="F340" s="136"/>
      <c r="G340" s="137"/>
    </row>
    <row r="341" spans="1:7" ht="17.399999999999999">
      <c r="A341" s="132" t="s">
        <v>62</v>
      </c>
      <c r="B341" s="133"/>
      <c r="C341" s="133"/>
      <c r="D341" s="133"/>
      <c r="E341" s="133"/>
      <c r="F341" s="133"/>
      <c r="G341" s="134"/>
    </row>
    <row r="342" spans="1:7" ht="31.2">
      <c r="A342" s="47" t="s">
        <v>31</v>
      </c>
      <c r="B342" s="47" t="s">
        <v>63</v>
      </c>
      <c r="C342" s="58" t="s">
        <v>32</v>
      </c>
      <c r="D342" s="60"/>
      <c r="E342" s="58" t="s">
        <v>64</v>
      </c>
      <c r="F342" s="60"/>
      <c r="G342" s="47" t="s">
        <v>65</v>
      </c>
    </row>
    <row r="343" spans="1:7" ht="15.6">
      <c r="A343" s="48">
        <v>1</v>
      </c>
      <c r="B343" s="48" t="s">
        <v>169</v>
      </c>
      <c r="C343" s="130" t="s">
        <v>172</v>
      </c>
      <c r="D343" s="131"/>
      <c r="E343" s="110" t="s">
        <v>173</v>
      </c>
      <c r="F343" s="112"/>
      <c r="G343" s="8" t="s">
        <v>174</v>
      </c>
    </row>
    <row r="344" spans="1:7" ht="15.6">
      <c r="A344" s="48">
        <v>2</v>
      </c>
      <c r="B344" s="48" t="s">
        <v>170</v>
      </c>
      <c r="C344" s="110" t="s">
        <v>171</v>
      </c>
      <c r="D344" s="112"/>
      <c r="E344" s="110" t="s">
        <v>175</v>
      </c>
      <c r="F344" s="112"/>
      <c r="G344" s="8" t="s">
        <v>174</v>
      </c>
    </row>
    <row r="345" spans="1:7" ht="15.6">
      <c r="A345" s="75" t="s">
        <v>120</v>
      </c>
      <c r="B345" s="115"/>
      <c r="C345" s="115"/>
      <c r="D345" s="115"/>
      <c r="E345" s="115"/>
      <c r="F345" s="115"/>
      <c r="G345" s="76"/>
    </row>
    <row r="346" spans="1:7" ht="15.6">
      <c r="A346" s="20"/>
      <c r="B346" s="20"/>
      <c r="C346" s="20"/>
      <c r="D346" s="20"/>
      <c r="E346" s="20"/>
      <c r="F346" s="20"/>
      <c r="G346" s="20"/>
    </row>
    <row r="347" spans="1:7" ht="15.6">
      <c r="A347" s="140" t="s">
        <v>66</v>
      </c>
      <c r="B347" s="141"/>
      <c r="C347" s="141"/>
      <c r="D347" s="141"/>
      <c r="E347" s="141"/>
      <c r="F347" s="141"/>
      <c r="G347" s="142"/>
    </row>
    <row r="348" spans="1:7" ht="17.399999999999999">
      <c r="A348" s="138" t="s">
        <v>67</v>
      </c>
      <c r="B348" s="139"/>
      <c r="C348" s="47" t="s">
        <v>68</v>
      </c>
      <c r="D348" s="58" t="s">
        <v>69</v>
      </c>
      <c r="E348" s="60"/>
      <c r="F348" s="47" t="s">
        <v>61</v>
      </c>
      <c r="G348" s="43" t="s">
        <v>70</v>
      </c>
    </row>
    <row r="349" spans="1:7" ht="15.6">
      <c r="A349" s="110"/>
      <c r="B349" s="112"/>
      <c r="C349" s="48"/>
      <c r="D349" s="110"/>
      <c r="E349" s="112"/>
      <c r="F349" s="8"/>
      <c r="G349" s="8"/>
    </row>
    <row r="350" spans="1:7" ht="15.6">
      <c r="A350" s="110"/>
      <c r="B350" s="112"/>
      <c r="C350" s="48"/>
      <c r="D350" s="110"/>
      <c r="E350" s="112"/>
      <c r="F350" s="8"/>
      <c r="G350" s="8"/>
    </row>
    <row r="351" spans="1:7" ht="15.6">
      <c r="A351" s="110"/>
      <c r="B351" s="112"/>
      <c r="C351" s="42"/>
      <c r="D351" s="110"/>
      <c r="E351" s="112"/>
      <c r="F351" s="8"/>
      <c r="G351" s="8"/>
    </row>
    <row r="352" spans="1:7" ht="15.6">
      <c r="A352" s="110"/>
      <c r="B352" s="112"/>
      <c r="C352" s="42"/>
      <c r="D352" s="110"/>
      <c r="E352" s="112"/>
      <c r="F352" s="8"/>
      <c r="G352" s="8"/>
    </row>
    <row r="353" spans="1:7" ht="15.6">
      <c r="A353" s="75" t="s">
        <v>120</v>
      </c>
      <c r="B353" s="115"/>
      <c r="C353" s="115"/>
      <c r="D353" s="115"/>
      <c r="E353" s="115"/>
      <c r="F353" s="115"/>
      <c r="G353" s="76"/>
    </row>
    <row r="354" spans="1:7" ht="15.6">
      <c r="A354" s="19"/>
      <c r="B354" s="19"/>
      <c r="C354" s="19"/>
      <c r="D354" s="19"/>
      <c r="E354" s="6"/>
      <c r="F354" s="6"/>
      <c r="G354" s="6"/>
    </row>
    <row r="355" spans="1:7" ht="15.6">
      <c r="A355" s="143" t="s">
        <v>71</v>
      </c>
      <c r="B355" s="144"/>
      <c r="C355" s="144"/>
      <c r="D355" s="144"/>
      <c r="E355" s="144"/>
      <c r="F355" s="144"/>
      <c r="G355" s="145"/>
    </row>
    <row r="356" spans="1:7" ht="15.6">
      <c r="A356" s="47" t="s">
        <v>72</v>
      </c>
      <c r="B356" s="47" t="s">
        <v>73</v>
      </c>
      <c r="C356" s="58" t="s">
        <v>32</v>
      </c>
      <c r="D356" s="60"/>
      <c r="E356" s="47" t="s">
        <v>74</v>
      </c>
      <c r="F356" s="58" t="s">
        <v>114</v>
      </c>
      <c r="G356" s="60"/>
    </row>
    <row r="357" spans="1:7" ht="15.6">
      <c r="A357" s="48">
        <v>13471</v>
      </c>
      <c r="B357" s="118">
        <v>44659</v>
      </c>
      <c r="C357" s="110" t="s">
        <v>181</v>
      </c>
      <c r="D357" s="112"/>
      <c r="E357" s="48" t="s">
        <v>182</v>
      </c>
      <c r="F357" s="119" t="s">
        <v>183</v>
      </c>
      <c r="G357" s="120"/>
    </row>
    <row r="358" spans="1:7" ht="15.6">
      <c r="A358" s="48">
        <v>14090</v>
      </c>
      <c r="B358" s="118">
        <v>44804</v>
      </c>
      <c r="C358" s="110" t="s">
        <v>184</v>
      </c>
      <c r="D358" s="112"/>
      <c r="E358" s="42" t="s">
        <v>182</v>
      </c>
      <c r="F358" s="119" t="s">
        <v>185</v>
      </c>
      <c r="G358" s="120"/>
    </row>
    <row r="359" spans="1:7" ht="15.6">
      <c r="A359" s="42">
        <v>11921</v>
      </c>
      <c r="B359" s="121">
        <v>44751</v>
      </c>
      <c r="C359" s="110" t="s">
        <v>186</v>
      </c>
      <c r="D359" s="112"/>
      <c r="E359" s="42" t="s">
        <v>182</v>
      </c>
      <c r="F359" s="119" t="s">
        <v>187</v>
      </c>
      <c r="G359" s="120"/>
    </row>
    <row r="360" spans="1:7" ht="15.6">
      <c r="A360" s="46">
        <v>7249</v>
      </c>
      <c r="B360" s="121">
        <v>43738</v>
      </c>
      <c r="C360" s="110" t="s">
        <v>188</v>
      </c>
      <c r="D360" s="112"/>
      <c r="E360" s="42" t="s">
        <v>182</v>
      </c>
      <c r="F360" s="119" t="s">
        <v>189</v>
      </c>
      <c r="G360" s="120"/>
    </row>
    <row r="361" spans="1:7" ht="24.6" customHeight="1">
      <c r="A361" s="42">
        <v>8078</v>
      </c>
      <c r="B361" s="121">
        <v>43789</v>
      </c>
      <c r="C361" s="110" t="s">
        <v>190</v>
      </c>
      <c r="D361" s="112"/>
      <c r="E361" s="42" t="s">
        <v>191</v>
      </c>
      <c r="F361" s="119" t="s">
        <v>192</v>
      </c>
      <c r="G361" s="120"/>
    </row>
    <row r="362" spans="1:7" ht="20.399999999999999" customHeight="1">
      <c r="A362" s="46">
        <v>7107</v>
      </c>
      <c r="B362" s="121">
        <v>43712</v>
      </c>
      <c r="C362" s="75" t="s">
        <v>193</v>
      </c>
      <c r="D362" s="76"/>
      <c r="E362" s="42" t="s">
        <v>194</v>
      </c>
      <c r="F362" s="119" t="s">
        <v>195</v>
      </c>
      <c r="G362" s="120"/>
    </row>
    <row r="363" spans="1:7" ht="15.6">
      <c r="A363" s="75" t="s">
        <v>120</v>
      </c>
      <c r="B363" s="115"/>
      <c r="C363" s="115"/>
      <c r="D363" s="115"/>
      <c r="E363" s="115"/>
      <c r="F363" s="115"/>
      <c r="G363" s="76"/>
    </row>
    <row r="364" spans="1:7" ht="15.6">
      <c r="A364" s="20"/>
      <c r="B364" s="20"/>
      <c r="C364" s="20"/>
      <c r="D364" s="20"/>
      <c r="E364" s="20"/>
      <c r="F364" s="20"/>
      <c r="G364" s="20"/>
    </row>
    <row r="365" spans="1:7" ht="18">
      <c r="A365" s="113" t="s">
        <v>108</v>
      </c>
      <c r="B365" s="113"/>
      <c r="C365" s="113"/>
      <c r="D365" s="113"/>
      <c r="E365" s="113"/>
      <c r="F365" s="113"/>
      <c r="G365" s="113"/>
    </row>
    <row r="366" spans="1:7" ht="15.6">
      <c r="A366" s="6"/>
      <c r="B366" s="6"/>
      <c r="C366" s="6"/>
      <c r="D366" s="6"/>
      <c r="E366" s="6"/>
      <c r="F366" s="6"/>
      <c r="G366" s="6"/>
    </row>
    <row r="367" spans="1:7" ht="17.399999999999999">
      <c r="A367" s="151" t="s">
        <v>76</v>
      </c>
      <c r="B367" s="152"/>
      <c r="C367" s="152"/>
      <c r="D367" s="152"/>
      <c r="E367" s="152"/>
      <c r="F367" s="152"/>
      <c r="G367" s="153"/>
    </row>
    <row r="368" spans="1:7" ht="15.6">
      <c r="A368" s="148" t="s">
        <v>77</v>
      </c>
      <c r="B368" s="149"/>
      <c r="C368" s="149"/>
      <c r="D368" s="149"/>
      <c r="E368" s="149"/>
      <c r="F368" s="149"/>
      <c r="G368" s="150"/>
    </row>
    <row r="369" spans="1:7" ht="15.6">
      <c r="A369" s="15" t="s">
        <v>115</v>
      </c>
      <c r="B369" s="2" t="s">
        <v>113</v>
      </c>
      <c r="C369" s="53" t="s">
        <v>32</v>
      </c>
      <c r="D369" s="54"/>
      <c r="E369" s="55"/>
      <c r="F369" s="146" t="s">
        <v>78</v>
      </c>
      <c r="G369" s="147"/>
    </row>
    <row r="370" spans="1:7" ht="31.2">
      <c r="A370" s="163" t="s">
        <v>207</v>
      </c>
      <c r="B370" s="121">
        <v>44599</v>
      </c>
      <c r="C370" s="164" t="s">
        <v>208</v>
      </c>
      <c r="D370" s="165"/>
      <c r="E370" s="166"/>
      <c r="F370" s="114" t="s">
        <v>209</v>
      </c>
      <c r="G370" s="114"/>
    </row>
    <row r="371" spans="1:7" ht="31.2">
      <c r="A371" s="163" t="s">
        <v>210</v>
      </c>
      <c r="B371" s="121">
        <v>44599</v>
      </c>
      <c r="C371" s="164" t="s">
        <v>211</v>
      </c>
      <c r="D371" s="165"/>
      <c r="E371" s="166"/>
      <c r="F371" s="114" t="s">
        <v>209</v>
      </c>
      <c r="G371" s="114"/>
    </row>
    <row r="372" spans="1:7" ht="31.2">
      <c r="A372" s="163" t="s">
        <v>212</v>
      </c>
      <c r="B372" s="121">
        <v>44602</v>
      </c>
      <c r="C372" s="55" t="s">
        <v>213</v>
      </c>
      <c r="D372" s="63"/>
      <c r="E372" s="53"/>
      <c r="F372" s="114" t="s">
        <v>209</v>
      </c>
      <c r="G372" s="114"/>
    </row>
    <row r="373" spans="1:7" ht="31.2">
      <c r="A373" s="167" t="s">
        <v>214</v>
      </c>
      <c r="B373" s="121">
        <v>44650</v>
      </c>
      <c r="C373" s="168" t="s">
        <v>215</v>
      </c>
      <c r="D373" s="168"/>
      <c r="E373" s="168"/>
      <c r="F373" s="114" t="s">
        <v>209</v>
      </c>
      <c r="G373" s="114"/>
    </row>
    <row r="374" spans="1:7" ht="15.6">
      <c r="A374" s="163" t="s">
        <v>216</v>
      </c>
      <c r="B374" s="121">
        <v>44812</v>
      </c>
      <c r="C374" s="168" t="s">
        <v>217</v>
      </c>
      <c r="D374" s="168"/>
      <c r="E374" s="168"/>
      <c r="F374" s="114" t="s">
        <v>209</v>
      </c>
      <c r="G374" s="114"/>
    </row>
    <row r="375" spans="1:7" ht="31.2">
      <c r="A375" s="163" t="s">
        <v>218</v>
      </c>
      <c r="B375" s="121">
        <v>44813</v>
      </c>
      <c r="C375" s="168" t="s">
        <v>219</v>
      </c>
      <c r="D375" s="49"/>
      <c r="E375" s="49"/>
      <c r="F375" s="114" t="s">
        <v>209</v>
      </c>
      <c r="G375" s="114"/>
    </row>
    <row r="376" spans="1:7" ht="15.6">
      <c r="A376" s="163" t="s">
        <v>220</v>
      </c>
      <c r="B376" s="121">
        <v>44813</v>
      </c>
      <c r="C376" s="168" t="s">
        <v>221</v>
      </c>
      <c r="D376" s="49"/>
      <c r="E376" s="49"/>
      <c r="F376" s="114" t="s">
        <v>209</v>
      </c>
      <c r="G376" s="114"/>
    </row>
    <row r="377" spans="1:7" ht="15.6">
      <c r="A377" s="163" t="s">
        <v>222</v>
      </c>
      <c r="B377" s="169">
        <v>44693</v>
      </c>
      <c r="C377" s="170" t="s">
        <v>223</v>
      </c>
      <c r="D377" s="171"/>
      <c r="E377" s="172"/>
      <c r="F377" s="114" t="s">
        <v>209</v>
      </c>
      <c r="G377" s="114"/>
    </row>
    <row r="378" spans="1:7" ht="15.6">
      <c r="A378" s="75" t="s">
        <v>120</v>
      </c>
      <c r="B378" s="115"/>
      <c r="C378" s="115"/>
      <c r="D378" s="115"/>
      <c r="E378" s="115"/>
      <c r="F378" s="115"/>
      <c r="G378" s="76"/>
    </row>
    <row r="379" spans="1:7" ht="15.6">
      <c r="A379" s="37"/>
      <c r="B379" s="29"/>
      <c r="C379" s="29"/>
      <c r="D379" s="9"/>
      <c r="E379" s="9"/>
      <c r="F379" s="9"/>
      <c r="G379" s="9"/>
    </row>
    <row r="380" spans="1:7" ht="15.6">
      <c r="A380" s="148" t="s">
        <v>79</v>
      </c>
      <c r="B380" s="149"/>
      <c r="C380" s="149"/>
      <c r="D380" s="149"/>
      <c r="E380" s="149"/>
      <c r="F380" s="149"/>
      <c r="G380" s="150"/>
    </row>
    <row r="381" spans="1:7" ht="15.6">
      <c r="A381" s="15" t="s">
        <v>115</v>
      </c>
      <c r="B381" s="2" t="s">
        <v>113</v>
      </c>
      <c r="C381" s="53" t="s">
        <v>32</v>
      </c>
      <c r="D381" s="54"/>
      <c r="E381" s="55"/>
      <c r="F381" s="146" t="s">
        <v>78</v>
      </c>
      <c r="G381" s="147"/>
    </row>
    <row r="382" spans="1:7" ht="31.2">
      <c r="A382" s="163" t="s">
        <v>224</v>
      </c>
      <c r="B382" s="122">
        <v>44904</v>
      </c>
      <c r="C382" s="63" t="s">
        <v>225</v>
      </c>
      <c r="D382" s="63"/>
      <c r="E382" s="63"/>
      <c r="F382" s="114" t="s">
        <v>226</v>
      </c>
      <c r="G382" s="114"/>
    </row>
    <row r="383" spans="1:7" ht="31.2">
      <c r="A383" s="163" t="s">
        <v>227</v>
      </c>
      <c r="B383" s="122">
        <v>44904</v>
      </c>
      <c r="C383" s="114" t="s">
        <v>228</v>
      </c>
      <c r="D383" s="114"/>
      <c r="E383" s="114"/>
      <c r="F383" s="114" t="s">
        <v>226</v>
      </c>
      <c r="G383" s="114"/>
    </row>
    <row r="384" spans="1:7" ht="31.2">
      <c r="A384" s="163" t="s">
        <v>229</v>
      </c>
      <c r="B384" s="122">
        <v>44901</v>
      </c>
      <c r="C384" s="114" t="s">
        <v>230</v>
      </c>
      <c r="D384" s="114"/>
      <c r="E384" s="114"/>
      <c r="F384" s="114" t="s">
        <v>226</v>
      </c>
      <c r="G384" s="114"/>
    </row>
    <row r="385" spans="1:7" ht="31.2">
      <c r="A385" s="163" t="s">
        <v>231</v>
      </c>
      <c r="B385" s="122">
        <v>44894</v>
      </c>
      <c r="C385" s="63" t="s">
        <v>232</v>
      </c>
      <c r="D385" s="63"/>
      <c r="E385" s="63"/>
      <c r="F385" s="114" t="s">
        <v>226</v>
      </c>
      <c r="G385" s="114"/>
    </row>
    <row r="386" spans="1:7" ht="31.2">
      <c r="A386" s="163" t="s">
        <v>233</v>
      </c>
      <c r="B386" s="122">
        <v>44770</v>
      </c>
      <c r="C386" s="63" t="s">
        <v>234</v>
      </c>
      <c r="D386" s="63"/>
      <c r="E386" s="63"/>
      <c r="F386" s="114" t="s">
        <v>226</v>
      </c>
      <c r="G386" s="114"/>
    </row>
    <row r="387" spans="1:7" ht="31.2">
      <c r="A387" s="173" t="s">
        <v>235</v>
      </c>
      <c r="B387" s="122">
        <v>44742</v>
      </c>
      <c r="C387" s="146" t="s">
        <v>236</v>
      </c>
      <c r="D387" s="174"/>
      <c r="E387" s="147"/>
      <c r="F387" s="114" t="s">
        <v>226</v>
      </c>
      <c r="G387" s="114"/>
    </row>
    <row r="388" spans="1:7" ht="15.6">
      <c r="A388" s="75" t="s">
        <v>120</v>
      </c>
      <c r="B388" s="115"/>
      <c r="C388" s="115"/>
      <c r="D388" s="115"/>
      <c r="E388" s="115"/>
      <c r="F388" s="115"/>
      <c r="G388" s="76"/>
    </row>
    <row r="389" spans="1:7" ht="15.6">
      <c r="A389" s="37"/>
      <c r="B389" s="29"/>
      <c r="C389" s="29"/>
      <c r="D389" s="6"/>
      <c r="E389" s="6"/>
      <c r="F389" s="6"/>
      <c r="G389" s="6"/>
    </row>
    <row r="390" spans="1:7" ht="15.6">
      <c r="A390" s="148" t="s">
        <v>80</v>
      </c>
      <c r="B390" s="149"/>
      <c r="C390" s="149"/>
      <c r="D390" s="149"/>
      <c r="E390" s="149"/>
      <c r="F390" s="149"/>
      <c r="G390" s="150"/>
    </row>
    <row r="391" spans="1:7" ht="15.6">
      <c r="A391" s="15" t="s">
        <v>115</v>
      </c>
      <c r="B391" s="2" t="s">
        <v>113</v>
      </c>
      <c r="C391" s="53" t="s">
        <v>32</v>
      </c>
      <c r="D391" s="54"/>
      <c r="E391" s="55"/>
      <c r="F391" s="146" t="s">
        <v>78</v>
      </c>
      <c r="G391" s="147"/>
    </row>
    <row r="392" spans="1:7" ht="15.6">
      <c r="A392" s="16"/>
      <c r="B392" s="8"/>
      <c r="C392" s="53"/>
      <c r="D392" s="54"/>
      <c r="E392" s="55"/>
      <c r="F392" s="146"/>
      <c r="G392" s="147"/>
    </row>
    <row r="393" spans="1:7" ht="15.6">
      <c r="A393" s="16"/>
      <c r="B393" s="8"/>
      <c r="C393" s="75" t="s">
        <v>245</v>
      </c>
      <c r="D393" s="115"/>
      <c r="E393" s="76"/>
      <c r="F393" s="146"/>
      <c r="G393" s="147"/>
    </row>
    <row r="394" spans="1:7" ht="15.6">
      <c r="A394" s="16"/>
      <c r="B394" s="8"/>
      <c r="C394" s="53"/>
      <c r="D394" s="54"/>
      <c r="E394" s="55"/>
      <c r="F394" s="146"/>
      <c r="G394" s="147"/>
    </row>
    <row r="395" spans="1:7" ht="15.6">
      <c r="A395" s="16"/>
      <c r="B395" s="8"/>
      <c r="C395" s="53"/>
      <c r="D395" s="54"/>
      <c r="E395" s="55"/>
      <c r="F395" s="146"/>
      <c r="G395" s="147"/>
    </row>
    <row r="396" spans="1:7" ht="15.6">
      <c r="A396" s="75" t="s">
        <v>120</v>
      </c>
      <c r="B396" s="115"/>
      <c r="C396" s="115"/>
      <c r="D396" s="115"/>
      <c r="E396" s="115"/>
      <c r="F396" s="115"/>
      <c r="G396" s="76"/>
    </row>
    <row r="397" spans="1:7" ht="15.6">
      <c r="A397" s="37"/>
      <c r="B397" s="29"/>
      <c r="C397" s="29"/>
      <c r="D397" s="29"/>
      <c r="E397" s="10"/>
      <c r="F397" s="10"/>
      <c r="G397" s="10"/>
    </row>
    <row r="398" spans="1:7" ht="15.6">
      <c r="A398" s="148" t="s">
        <v>81</v>
      </c>
      <c r="B398" s="149"/>
      <c r="C398" s="149"/>
      <c r="D398" s="149"/>
      <c r="E398" s="149"/>
      <c r="F398" s="149"/>
      <c r="G398" s="150"/>
    </row>
    <row r="399" spans="1:7" ht="15.6">
      <c r="A399" s="15" t="s">
        <v>115</v>
      </c>
      <c r="B399" s="2" t="s">
        <v>113</v>
      </c>
      <c r="C399" s="53" t="s">
        <v>32</v>
      </c>
      <c r="D399" s="54"/>
      <c r="E399" s="55"/>
      <c r="F399" s="146" t="s">
        <v>78</v>
      </c>
      <c r="G399" s="147"/>
    </row>
    <row r="400" spans="1:7" ht="31.2">
      <c r="A400" s="163" t="s">
        <v>237</v>
      </c>
      <c r="B400" s="122">
        <v>44757</v>
      </c>
      <c r="C400" s="114" t="s">
        <v>238</v>
      </c>
      <c r="D400" s="114"/>
      <c r="E400" s="114"/>
      <c r="F400" s="114" t="s">
        <v>226</v>
      </c>
      <c r="G400" s="114"/>
    </row>
    <row r="401" spans="1:7" ht="15.6">
      <c r="A401" s="75" t="s">
        <v>120</v>
      </c>
      <c r="B401" s="115"/>
      <c r="C401" s="115"/>
      <c r="D401" s="115"/>
      <c r="E401" s="115"/>
      <c r="F401" s="115"/>
      <c r="G401" s="76"/>
    </row>
    <row r="402" spans="1:7" ht="15.6">
      <c r="A402" s="14"/>
      <c r="B402" s="6"/>
      <c r="C402" s="6"/>
      <c r="D402" s="6"/>
      <c r="E402" s="6"/>
      <c r="F402" s="6"/>
      <c r="G402" s="6"/>
    </row>
    <row r="403" spans="1:7" ht="15.6">
      <c r="A403" s="148" t="s">
        <v>82</v>
      </c>
      <c r="B403" s="149"/>
      <c r="C403" s="149"/>
      <c r="D403" s="149"/>
      <c r="E403" s="149"/>
      <c r="F403" s="149"/>
      <c r="G403" s="150"/>
    </row>
    <row r="404" spans="1:7" ht="15.6">
      <c r="A404" s="44" t="s">
        <v>5</v>
      </c>
      <c r="B404" s="2" t="s">
        <v>113</v>
      </c>
      <c r="C404" s="53" t="s">
        <v>83</v>
      </c>
      <c r="D404" s="54"/>
      <c r="E404" s="55"/>
      <c r="F404" s="146" t="s">
        <v>84</v>
      </c>
      <c r="G404" s="147"/>
    </row>
    <row r="405" spans="1:7" ht="31.2">
      <c r="A405" s="163" t="s">
        <v>239</v>
      </c>
      <c r="B405" s="122">
        <v>44830</v>
      </c>
      <c r="C405" s="75" t="s">
        <v>240</v>
      </c>
      <c r="D405" s="115"/>
      <c r="E405" s="76"/>
      <c r="F405" s="114" t="s">
        <v>226</v>
      </c>
      <c r="G405" s="114"/>
    </row>
    <row r="406" spans="1:7" ht="15.6">
      <c r="A406" s="75" t="s">
        <v>120</v>
      </c>
      <c r="B406" s="115"/>
      <c r="C406" s="115"/>
      <c r="D406" s="115"/>
      <c r="E406" s="115"/>
      <c r="F406" s="115"/>
      <c r="G406" s="76"/>
    </row>
    <row r="407" spans="1:7" ht="15.6">
      <c r="A407" s="14"/>
      <c r="B407" s="6"/>
      <c r="C407" s="6"/>
      <c r="D407" s="6"/>
      <c r="E407" s="6"/>
      <c r="F407" s="6"/>
      <c r="G407" s="6"/>
    </row>
    <row r="408" spans="1:7" ht="17.399999999999999">
      <c r="A408" s="151" t="s">
        <v>85</v>
      </c>
      <c r="B408" s="152"/>
      <c r="C408" s="152"/>
      <c r="D408" s="152"/>
      <c r="E408" s="152"/>
      <c r="F408" s="152"/>
      <c r="G408" s="153"/>
    </row>
    <row r="409" spans="1:7" ht="15.6">
      <c r="A409" s="148" t="s">
        <v>86</v>
      </c>
      <c r="B409" s="149"/>
      <c r="C409" s="150"/>
      <c r="D409" s="53" t="s">
        <v>93</v>
      </c>
      <c r="E409" s="54"/>
      <c r="F409" s="54"/>
      <c r="G409" s="55"/>
    </row>
    <row r="410" spans="1:7" ht="15.6">
      <c r="A410" s="50" t="s">
        <v>176</v>
      </c>
      <c r="B410" s="51"/>
      <c r="C410" s="52"/>
      <c r="D410" s="53">
        <v>2.0699999999999998</v>
      </c>
      <c r="E410" s="54"/>
      <c r="F410" s="54"/>
      <c r="G410" s="55"/>
    </row>
    <row r="411" spans="1:7" ht="15.6">
      <c r="A411" s="50" t="s">
        <v>177</v>
      </c>
      <c r="B411" s="51"/>
      <c r="C411" s="52"/>
      <c r="D411" s="53">
        <v>1.66</v>
      </c>
      <c r="E411" s="54"/>
      <c r="F411" s="54"/>
      <c r="G411" s="55"/>
    </row>
    <row r="412" spans="1:7" ht="15.6">
      <c r="A412" s="50" t="s">
        <v>178</v>
      </c>
      <c r="B412" s="51"/>
      <c r="C412" s="52"/>
      <c r="D412" s="53">
        <v>1.48</v>
      </c>
      <c r="E412" s="54"/>
      <c r="F412" s="54"/>
      <c r="G412" s="55"/>
    </row>
    <row r="413" spans="1:7" ht="15.6">
      <c r="A413" s="50" t="s">
        <v>179</v>
      </c>
      <c r="B413" s="51"/>
      <c r="C413" s="52"/>
      <c r="D413" s="53" t="s">
        <v>180</v>
      </c>
      <c r="E413" s="54"/>
      <c r="F413" s="54"/>
      <c r="G413" s="55"/>
    </row>
    <row r="414" spans="1:7" ht="15.6">
      <c r="A414" s="154"/>
      <c r="B414" s="83"/>
      <c r="C414" s="83"/>
      <c r="D414" s="83"/>
      <c r="E414" s="83"/>
      <c r="F414" s="83"/>
      <c r="G414" s="155"/>
    </row>
    <row r="415" spans="1:7" ht="346.2" customHeight="1">
      <c r="A415" s="14"/>
      <c r="B415" s="6"/>
      <c r="C415" s="6"/>
      <c r="D415" s="6"/>
      <c r="E415" s="6"/>
      <c r="F415" s="6"/>
      <c r="G415" s="6"/>
    </row>
    <row r="416" spans="1:7" ht="18">
      <c r="A416" s="113" t="s">
        <v>118</v>
      </c>
      <c r="B416" s="113"/>
      <c r="C416" s="113"/>
      <c r="D416" s="113"/>
      <c r="E416" s="113"/>
      <c r="F416" s="113"/>
      <c r="G416" s="113"/>
    </row>
    <row r="417" spans="1:7">
      <c r="A417" s="175" t="s">
        <v>241</v>
      </c>
      <c r="B417" s="176"/>
      <c r="C417" s="176"/>
      <c r="D417" s="176"/>
      <c r="E417" s="176"/>
      <c r="F417" s="176"/>
      <c r="G417" s="176"/>
    </row>
    <row r="418" spans="1:7">
      <c r="A418" s="177"/>
      <c r="B418" s="176"/>
      <c r="C418" s="176"/>
      <c r="D418" s="176"/>
      <c r="E418" s="176"/>
      <c r="F418" s="176"/>
      <c r="G418" s="176"/>
    </row>
    <row r="419" spans="1:7">
      <c r="A419" s="177"/>
      <c r="B419" s="176"/>
      <c r="C419" s="176"/>
      <c r="D419" s="176"/>
      <c r="E419" s="176"/>
      <c r="F419" s="176"/>
      <c r="G419" s="176"/>
    </row>
    <row r="420" spans="1:7">
      <c r="A420" s="177"/>
      <c r="B420" s="176"/>
      <c r="C420" s="176"/>
      <c r="D420" s="176"/>
      <c r="E420" s="176"/>
      <c r="F420" s="176"/>
      <c r="G420" s="176"/>
    </row>
    <row r="421" spans="1:7">
      <c r="A421" s="177"/>
      <c r="B421" s="176"/>
      <c r="C421" s="176"/>
      <c r="D421" s="176"/>
      <c r="E421" s="176"/>
      <c r="F421" s="176"/>
      <c r="G421" s="176"/>
    </row>
    <row r="422" spans="1:7">
      <c r="A422" s="177"/>
      <c r="B422" s="176"/>
      <c r="C422" s="176"/>
      <c r="D422" s="176"/>
      <c r="E422" s="176"/>
      <c r="F422" s="176"/>
      <c r="G422" s="176"/>
    </row>
    <row r="423" spans="1:7">
      <c r="A423" s="177"/>
      <c r="B423" s="176"/>
      <c r="C423" s="176"/>
      <c r="D423" s="176"/>
      <c r="E423" s="176"/>
      <c r="F423" s="176"/>
      <c r="G423" s="176"/>
    </row>
    <row r="424" spans="1:7">
      <c r="A424" s="177"/>
      <c r="B424" s="176"/>
      <c r="C424" s="176"/>
      <c r="D424" s="176"/>
      <c r="E424" s="176"/>
      <c r="F424" s="176"/>
      <c r="G424" s="176"/>
    </row>
    <row r="425" spans="1:7" ht="409.6" customHeight="1">
      <c r="A425" s="177"/>
      <c r="B425" s="176"/>
      <c r="C425" s="176"/>
      <c r="D425" s="176"/>
      <c r="E425" s="176"/>
      <c r="F425" s="176"/>
      <c r="G425" s="176"/>
    </row>
  </sheetData>
  <mergeCells count="396">
    <mergeCell ref="F387:G387"/>
    <mergeCell ref="C400:E400"/>
    <mergeCell ref="F400:G400"/>
    <mergeCell ref="C405:E405"/>
    <mergeCell ref="F405:G405"/>
    <mergeCell ref="A111:B111"/>
    <mergeCell ref="A329:C329"/>
    <mergeCell ref="C371:E371"/>
    <mergeCell ref="F371:G371"/>
    <mergeCell ref="C372:E372"/>
    <mergeCell ref="F372:G372"/>
    <mergeCell ref="F373:G373"/>
    <mergeCell ref="F374:G374"/>
    <mergeCell ref="F375:G375"/>
    <mergeCell ref="F376:G376"/>
    <mergeCell ref="C377:E377"/>
    <mergeCell ref="F377:G377"/>
    <mergeCell ref="F149:G149"/>
    <mergeCell ref="F150:G150"/>
    <mergeCell ref="F201:G201"/>
    <mergeCell ref="F202:G202"/>
    <mergeCell ref="C370:E370"/>
    <mergeCell ref="F370:G370"/>
    <mergeCell ref="F227:G227"/>
    <mergeCell ref="F228:G228"/>
    <mergeCell ref="F229:G229"/>
    <mergeCell ref="F230:G230"/>
    <mergeCell ref="F231:G231"/>
    <mergeCell ref="F232:G232"/>
    <mergeCell ref="F233:G233"/>
    <mergeCell ref="F234:G234"/>
    <mergeCell ref="F235:G235"/>
    <mergeCell ref="F218:G218"/>
    <mergeCell ref="F219:G219"/>
    <mergeCell ref="F220:G220"/>
    <mergeCell ref="F221:G221"/>
    <mergeCell ref="F222:G222"/>
    <mergeCell ref="F223:G223"/>
    <mergeCell ref="F224:G224"/>
    <mergeCell ref="F225:G225"/>
    <mergeCell ref="F226:G226"/>
    <mergeCell ref="F209:G209"/>
    <mergeCell ref="F210:G210"/>
    <mergeCell ref="F211:G211"/>
    <mergeCell ref="F212:G212"/>
    <mergeCell ref="F213:G213"/>
    <mergeCell ref="F214:G214"/>
    <mergeCell ref="F215:G215"/>
    <mergeCell ref="F216:G216"/>
    <mergeCell ref="F217:G217"/>
    <mergeCell ref="F198:G198"/>
    <mergeCell ref="F199:G199"/>
    <mergeCell ref="F200:G200"/>
    <mergeCell ref="F203:G203"/>
    <mergeCell ref="F204:G204"/>
    <mergeCell ref="F205:G205"/>
    <mergeCell ref="F206:G206"/>
    <mergeCell ref="F207:G207"/>
    <mergeCell ref="F208:G208"/>
    <mergeCell ref="F189:G189"/>
    <mergeCell ref="F190:G190"/>
    <mergeCell ref="F191:G191"/>
    <mergeCell ref="F192:G192"/>
    <mergeCell ref="F193:G193"/>
    <mergeCell ref="F194:G194"/>
    <mergeCell ref="F195:G195"/>
    <mergeCell ref="F196:G196"/>
    <mergeCell ref="F197:G197"/>
    <mergeCell ref="F180:G180"/>
    <mergeCell ref="F181:G181"/>
    <mergeCell ref="F182:G182"/>
    <mergeCell ref="F183:G183"/>
    <mergeCell ref="F184:G184"/>
    <mergeCell ref="F185:G185"/>
    <mergeCell ref="F186:G186"/>
    <mergeCell ref="F187:G187"/>
    <mergeCell ref="F188:G188"/>
    <mergeCell ref="F171:G171"/>
    <mergeCell ref="F172:G172"/>
    <mergeCell ref="F173:G173"/>
    <mergeCell ref="F174:G174"/>
    <mergeCell ref="F175:G175"/>
    <mergeCell ref="F176:G176"/>
    <mergeCell ref="F177:G177"/>
    <mergeCell ref="F178:G178"/>
    <mergeCell ref="F179:G179"/>
    <mergeCell ref="F162:G162"/>
    <mergeCell ref="F163:G163"/>
    <mergeCell ref="F164:G164"/>
    <mergeCell ref="F165:G165"/>
    <mergeCell ref="F166:G166"/>
    <mergeCell ref="F167:G167"/>
    <mergeCell ref="F168:G168"/>
    <mergeCell ref="F169:G169"/>
    <mergeCell ref="F170:G170"/>
    <mergeCell ref="F153:G153"/>
    <mergeCell ref="F154:G154"/>
    <mergeCell ref="F155:G155"/>
    <mergeCell ref="F156:G156"/>
    <mergeCell ref="F157:G157"/>
    <mergeCell ref="F158:G158"/>
    <mergeCell ref="F160:G160"/>
    <mergeCell ref="F159:G159"/>
    <mergeCell ref="F161:G161"/>
    <mergeCell ref="F121:G121"/>
    <mergeCell ref="F362:G362"/>
    <mergeCell ref="F361:G361"/>
    <mergeCell ref="F360:G360"/>
    <mergeCell ref="F359:G359"/>
    <mergeCell ref="F122:G122"/>
    <mergeCell ref="F123:G123"/>
    <mergeCell ref="F124:G124"/>
    <mergeCell ref="F125:G125"/>
    <mergeCell ref="F126:G126"/>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F144:G144"/>
    <mergeCell ref="F145:G145"/>
    <mergeCell ref="F146:G146"/>
    <mergeCell ref="F147:G147"/>
    <mergeCell ref="F148:G148"/>
    <mergeCell ref="F151:G151"/>
    <mergeCell ref="F152:G152"/>
    <mergeCell ref="A414:G414"/>
    <mergeCell ref="A67:G67"/>
    <mergeCell ref="A83:G83"/>
    <mergeCell ref="A99:G99"/>
    <mergeCell ref="A378:G378"/>
    <mergeCell ref="A388:G388"/>
    <mergeCell ref="A396:G396"/>
    <mergeCell ref="A401:G401"/>
    <mergeCell ref="A406:G406"/>
    <mergeCell ref="A338:G338"/>
    <mergeCell ref="A345:G345"/>
    <mergeCell ref="A353:G353"/>
    <mergeCell ref="A363:G363"/>
    <mergeCell ref="D409:G409"/>
    <mergeCell ref="A403:G403"/>
    <mergeCell ref="F404:G404"/>
    <mergeCell ref="A416:G416"/>
    <mergeCell ref="A34:D34"/>
    <mergeCell ref="A35:D35"/>
    <mergeCell ref="A36:D36"/>
    <mergeCell ref="A37:D37"/>
    <mergeCell ref="E34:G34"/>
    <mergeCell ref="E35:G35"/>
    <mergeCell ref="E36:G36"/>
    <mergeCell ref="E37:G37"/>
    <mergeCell ref="A107:G107"/>
    <mergeCell ref="A236:G236"/>
    <mergeCell ref="A330:G330"/>
    <mergeCell ref="A238:G238"/>
    <mergeCell ref="A410:C410"/>
    <mergeCell ref="A411:C411"/>
    <mergeCell ref="A412:C412"/>
    <mergeCell ref="D410:G410"/>
    <mergeCell ref="D411:G411"/>
    <mergeCell ref="D412:G412"/>
    <mergeCell ref="A408:G408"/>
    <mergeCell ref="A409:C409"/>
    <mergeCell ref="C404:E404"/>
    <mergeCell ref="A398:G398"/>
    <mergeCell ref="C399:E399"/>
    <mergeCell ref="F399:G399"/>
    <mergeCell ref="C394:E394"/>
    <mergeCell ref="F394:G394"/>
    <mergeCell ref="C395:E395"/>
    <mergeCell ref="F395:G395"/>
    <mergeCell ref="A390:G390"/>
    <mergeCell ref="C391:E391"/>
    <mergeCell ref="F391:G391"/>
    <mergeCell ref="C392:E392"/>
    <mergeCell ref="F392:G392"/>
    <mergeCell ref="C393:E393"/>
    <mergeCell ref="F393:G393"/>
    <mergeCell ref="A380:G380"/>
    <mergeCell ref="C381:E381"/>
    <mergeCell ref="F381:G381"/>
    <mergeCell ref="C382:E382"/>
    <mergeCell ref="F382:G382"/>
    <mergeCell ref="C383:E383"/>
    <mergeCell ref="F383:G383"/>
    <mergeCell ref="C384:E384"/>
    <mergeCell ref="F384:G384"/>
    <mergeCell ref="C385:E385"/>
    <mergeCell ref="F385:G385"/>
    <mergeCell ref="C386:E386"/>
    <mergeCell ref="F386:G386"/>
    <mergeCell ref="C387:E387"/>
    <mergeCell ref="A365:G365"/>
    <mergeCell ref="A367:G367"/>
    <mergeCell ref="A368:G368"/>
    <mergeCell ref="C369:E369"/>
    <mergeCell ref="F369:G369"/>
    <mergeCell ref="C357:D357"/>
    <mergeCell ref="C358:D358"/>
    <mergeCell ref="C359:D359"/>
    <mergeCell ref="C360:D360"/>
    <mergeCell ref="C361:D361"/>
    <mergeCell ref="C362:D362"/>
    <mergeCell ref="A355:G355"/>
    <mergeCell ref="C356:D356"/>
    <mergeCell ref="F356:G356"/>
    <mergeCell ref="F357:G357"/>
    <mergeCell ref="F358:G358"/>
    <mergeCell ref="D350:E350"/>
    <mergeCell ref="D351:E351"/>
    <mergeCell ref="D352:E352"/>
    <mergeCell ref="A350:B350"/>
    <mergeCell ref="A351:B351"/>
    <mergeCell ref="A352:B352"/>
    <mergeCell ref="A347:G347"/>
    <mergeCell ref="A348:B348"/>
    <mergeCell ref="D348:E348"/>
    <mergeCell ref="A349:B349"/>
    <mergeCell ref="D349:E349"/>
    <mergeCell ref="E344:F344"/>
    <mergeCell ref="C344:D344"/>
    <mergeCell ref="A340:G340"/>
    <mergeCell ref="A341:G341"/>
    <mergeCell ref="C342:D342"/>
    <mergeCell ref="E342:F342"/>
    <mergeCell ref="C343:D343"/>
    <mergeCell ref="E343:F343"/>
    <mergeCell ref="A332:G332"/>
    <mergeCell ref="D333:F333"/>
    <mergeCell ref="D334:F334"/>
    <mergeCell ref="D337:F337"/>
    <mergeCell ref="D335:F335"/>
    <mergeCell ref="D336:F336"/>
    <mergeCell ref="A112:G112"/>
    <mergeCell ref="A114:G114"/>
    <mergeCell ref="A120:G120"/>
    <mergeCell ref="A109:G109"/>
    <mergeCell ref="A101:G101"/>
    <mergeCell ref="A110:B110"/>
    <mergeCell ref="F110:G110"/>
    <mergeCell ref="C98:D98"/>
    <mergeCell ref="E88:F88"/>
    <mergeCell ref="E89:F89"/>
    <mergeCell ref="E90:F90"/>
    <mergeCell ref="E91:F91"/>
    <mergeCell ref="E92:F92"/>
    <mergeCell ref="E93:F93"/>
    <mergeCell ref="E94:F94"/>
    <mergeCell ref="E95:F95"/>
    <mergeCell ref="E96:F96"/>
    <mergeCell ref="E97:F97"/>
    <mergeCell ref="E98:F98"/>
    <mergeCell ref="C93:D93"/>
    <mergeCell ref="C94:D94"/>
    <mergeCell ref="C95:D95"/>
    <mergeCell ref="C96:D96"/>
    <mergeCell ref="C97:D97"/>
    <mergeCell ref="C88:D88"/>
    <mergeCell ref="C89:D89"/>
    <mergeCell ref="C90:D90"/>
    <mergeCell ref="C91:D91"/>
    <mergeCell ref="C92:D92"/>
    <mergeCell ref="A85:G85"/>
    <mergeCell ref="C86:D86"/>
    <mergeCell ref="E86:F86"/>
    <mergeCell ref="C87:D87"/>
    <mergeCell ref="E87:F87"/>
    <mergeCell ref="E57:G57"/>
    <mergeCell ref="E58:G58"/>
    <mergeCell ref="E59:G59"/>
    <mergeCell ref="E60:G60"/>
    <mergeCell ref="E61:G61"/>
    <mergeCell ref="B57:D57"/>
    <mergeCell ref="B58:D58"/>
    <mergeCell ref="B59:D59"/>
    <mergeCell ref="B60:D60"/>
    <mergeCell ref="B61:D61"/>
    <mergeCell ref="B79:D79"/>
    <mergeCell ref="B80:D80"/>
    <mergeCell ref="B81:D81"/>
    <mergeCell ref="B82:D82"/>
    <mergeCell ref="E79:G79"/>
    <mergeCell ref="E80:G80"/>
    <mergeCell ref="E81:G81"/>
    <mergeCell ref="E82:G82"/>
    <mergeCell ref="B74:D74"/>
    <mergeCell ref="A43:G43"/>
    <mergeCell ref="B44:C44"/>
    <mergeCell ref="B45:C45"/>
    <mergeCell ref="B46:C46"/>
    <mergeCell ref="B47:C47"/>
    <mergeCell ref="A39:G39"/>
    <mergeCell ref="A40:G40"/>
    <mergeCell ref="A41:G41"/>
    <mergeCell ref="A42:G42"/>
    <mergeCell ref="E44:F44"/>
    <mergeCell ref="E45:F45"/>
    <mergeCell ref="E46:F46"/>
    <mergeCell ref="E47:F47"/>
    <mergeCell ref="E77:G77"/>
    <mergeCell ref="E78:G78"/>
    <mergeCell ref="E48:F48"/>
    <mergeCell ref="E49:F49"/>
    <mergeCell ref="B66:D66"/>
    <mergeCell ref="E66:G66"/>
    <mergeCell ref="A69:G69"/>
    <mergeCell ref="B54:D54"/>
    <mergeCell ref="E54:G54"/>
    <mergeCell ref="F29:G29"/>
    <mergeCell ref="B33:C33"/>
    <mergeCell ref="D25:E25"/>
    <mergeCell ref="D26:E26"/>
    <mergeCell ref="D27:E27"/>
    <mergeCell ref="D28:E28"/>
    <mergeCell ref="D29:E29"/>
    <mergeCell ref="D30:E30"/>
    <mergeCell ref="D31:E31"/>
    <mergeCell ref="D32:E32"/>
    <mergeCell ref="D33:E33"/>
    <mergeCell ref="B28:C28"/>
    <mergeCell ref="B29:C29"/>
    <mergeCell ref="B30:C30"/>
    <mergeCell ref="B31:C31"/>
    <mergeCell ref="B32:C32"/>
    <mergeCell ref="F30:G30"/>
    <mergeCell ref="F31:G31"/>
    <mergeCell ref="F32:G32"/>
    <mergeCell ref="F33:G33"/>
    <mergeCell ref="F28:G28"/>
    <mergeCell ref="A1:G2"/>
    <mergeCell ref="A3:G3"/>
    <mergeCell ref="A6:G6"/>
    <mergeCell ref="A13:G13"/>
    <mergeCell ref="A21:G21"/>
    <mergeCell ref="A22:G22"/>
    <mergeCell ref="F25:G25"/>
    <mergeCell ref="F26:G26"/>
    <mergeCell ref="F27:G27"/>
    <mergeCell ref="A7:G12"/>
    <mergeCell ref="A14:G19"/>
    <mergeCell ref="B23:C23"/>
    <mergeCell ref="D23:E23"/>
    <mergeCell ref="F23:G23"/>
    <mergeCell ref="B24:C24"/>
    <mergeCell ref="D24:E24"/>
    <mergeCell ref="F24:G24"/>
    <mergeCell ref="B25:C25"/>
    <mergeCell ref="B26:C26"/>
    <mergeCell ref="B27:C27"/>
    <mergeCell ref="E75:G75"/>
    <mergeCell ref="E76:G76"/>
    <mergeCell ref="B55:D55"/>
    <mergeCell ref="E55:G55"/>
    <mergeCell ref="B56:D56"/>
    <mergeCell ref="E56:G56"/>
    <mergeCell ref="B48:C48"/>
    <mergeCell ref="B49:C49"/>
    <mergeCell ref="A50:G50"/>
    <mergeCell ref="A52:G52"/>
    <mergeCell ref="A53:G53"/>
    <mergeCell ref="A413:C413"/>
    <mergeCell ref="D413:G413"/>
    <mergeCell ref="A417:G425"/>
    <mergeCell ref="B62:D62"/>
    <mergeCell ref="B63:D63"/>
    <mergeCell ref="B64:D64"/>
    <mergeCell ref="B65:D65"/>
    <mergeCell ref="E62:G62"/>
    <mergeCell ref="E63:G63"/>
    <mergeCell ref="E64:G64"/>
    <mergeCell ref="E65:G65"/>
    <mergeCell ref="B70:D70"/>
    <mergeCell ref="E70:G70"/>
    <mergeCell ref="B71:D71"/>
    <mergeCell ref="E71:G71"/>
    <mergeCell ref="B72:D72"/>
    <mergeCell ref="B73:D73"/>
    <mergeCell ref="E72:G72"/>
    <mergeCell ref="E73:G73"/>
    <mergeCell ref="B75:D75"/>
    <mergeCell ref="B76:D76"/>
    <mergeCell ref="B77:D77"/>
    <mergeCell ref="B78:D78"/>
    <mergeCell ref="E74:G74"/>
  </mergeCells>
  <phoneticPr fontId="19" type="noConversion"/>
  <hyperlinks>
    <hyperlink ref="A41" r:id="rId1"/>
    <hyperlink ref="E55" r:id="rId2"/>
    <hyperlink ref="E72" r:id="rId3"/>
    <hyperlink ref="E71" r:id="rId4"/>
    <hyperlink ref="E56" r:id="rId5"/>
    <hyperlink ref="E57" r:id="rId6"/>
    <hyperlink ref="E58" r:id="rId7"/>
    <hyperlink ref="E59" r:id="rId8"/>
    <hyperlink ref="E60" r:id="rId9"/>
    <hyperlink ref="E61" r:id="rId10"/>
    <hyperlink ref="E62" r:id="rId11"/>
    <hyperlink ref="E63" r:id="rId12"/>
    <hyperlink ref="E73" r:id="rId13"/>
    <hyperlink ref="E74" r:id="rId14"/>
    <hyperlink ref="E75" r:id="rId15"/>
    <hyperlink ref="E76" r:id="rId16"/>
    <hyperlink ref="E77" r:id="rId17"/>
    <hyperlink ref="E78" r:id="rId18"/>
    <hyperlink ref="E79" r:id="rId19"/>
    <hyperlink ref="E80" r:id="rId20"/>
    <hyperlink ref="E81" r:id="rId21"/>
    <hyperlink ref="A43" r:id="rId22"/>
    <hyperlink ref="C343" r:id="rId23" display="www.denuncias.gov.py"/>
    <hyperlink ref="F362" r:id="rId24"/>
    <hyperlink ref="F361" r:id="rId25"/>
    <hyperlink ref="F360" r:id="rId26"/>
    <hyperlink ref="F359" r:id="rId27"/>
    <hyperlink ref="F358" r:id="rId28"/>
    <hyperlink ref="F357" r:id="rId29"/>
    <hyperlink ref="G118" r:id="rId30"/>
    <hyperlink ref="G117" r:id="rId31"/>
    <hyperlink ref="G116" r:id="rId32"/>
    <hyperlink ref="G89" r:id="rId33" location="!/ciudadano/bandeja-entrada"/>
    <hyperlink ref="E82" r:id="rId34"/>
    <hyperlink ref="E65" r:id="rId35"/>
    <hyperlink ref="E64" r:id="rId36"/>
    <hyperlink ref="G103:G105" r:id="rId37" display="https://www.senave.gov.py/docs/ley5189/Listado%20de%20Ingresos%20y%20Gastos%20Diciembre%202022.pdf"/>
    <hyperlink ref="G304" r:id="rId38"/>
    <hyperlink ref="G320" r:id="rId39"/>
    <hyperlink ref="G327" r:id="rId40"/>
    <hyperlink ref="G241" r:id="rId41"/>
    <hyperlink ref="G272" r:id="rId42"/>
  </hyperlinks>
  <pageMargins left="0.25" right="0.25" top="0.75" bottom="0.75" header="0.3" footer="0.3"/>
  <pageSetup paperSize="14" scale="80" orientation="landscape" r:id="rId43"/>
  <drawing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SENAVE</dc:creator>
  <cp:lastModifiedBy>Anti Corrupción</cp:lastModifiedBy>
  <cp:lastPrinted>2023-02-06T18:12:49Z</cp:lastPrinted>
  <dcterms:created xsi:type="dcterms:W3CDTF">2020-06-23T19:35:00Z</dcterms:created>
  <dcterms:modified xsi:type="dcterms:W3CDTF">2023-02-06T18:16:37Z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